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Files\00 Jelica Todorovic\NABAVKE\2026 izuzete\nabavka KANCELARIJSKOG materijala\"/>
    </mc:Choice>
  </mc:AlternateContent>
  <bookViews>
    <workbookView xWindow="0" yWindow="0" windowWidth="20490" windowHeight="7155" firstSheet="1" activeTab="4"/>
  </bookViews>
  <sheets>
    <sheet name="Predsednik opštine" sheetId="7" r:id="rId1"/>
    <sheet name="Opštinsko veće" sheetId="3" r:id="rId2"/>
    <sheet name="Skupstina opštine" sheetId="4" r:id="rId3"/>
    <sheet name="Opštinska uprava" sheetId="1" r:id="rId4"/>
    <sheet name="Opštinski pravobranilac" sheetId="8" r:id="rId5"/>
  </sheets>
  <calcPr calcId="152511"/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H5" i="7"/>
  <c r="H6" i="7"/>
  <c r="H7" i="7"/>
  <c r="H8" i="7"/>
  <c r="J8" i="7" s="1"/>
  <c r="H9" i="7"/>
  <c r="H10" i="7"/>
  <c r="H11" i="7"/>
  <c r="H12" i="7"/>
  <c r="J12" i="7" s="1"/>
  <c r="H13" i="7"/>
  <c r="H14" i="7"/>
  <c r="J9" i="7"/>
  <c r="J14" i="7"/>
  <c r="J13" i="7"/>
  <c r="J11" i="7"/>
  <c r="J10" i="7"/>
  <c r="J7" i="7"/>
  <c r="J6" i="7"/>
  <c r="J5" i="7"/>
  <c r="H4" i="7"/>
  <c r="J4" i="7" s="1"/>
  <c r="G4" i="7"/>
  <c r="H15" i="3"/>
  <c r="J15" i="3" s="1"/>
  <c r="G15" i="3"/>
  <c r="H14" i="3"/>
  <c r="J14" i="3" s="1"/>
  <c r="G14" i="3"/>
  <c r="H13" i="3"/>
  <c r="J13" i="3" s="1"/>
  <c r="G13" i="3"/>
  <c r="H8" i="3"/>
  <c r="J8" i="3" s="1"/>
  <c r="G8" i="3"/>
  <c r="H7" i="3"/>
  <c r="J7" i="3" s="1"/>
  <c r="G7" i="3"/>
  <c r="H4" i="3"/>
  <c r="J4" i="3" s="1"/>
  <c r="G4" i="3"/>
  <c r="H12" i="3"/>
  <c r="J12" i="3" s="1"/>
  <c r="G12" i="3"/>
  <c r="H11" i="3"/>
  <c r="J11" i="3" s="1"/>
  <c r="G11" i="3"/>
  <c r="H10" i="3"/>
  <c r="J10" i="3" s="1"/>
  <c r="G10" i="3"/>
  <c r="H9" i="3"/>
  <c r="J9" i="3" s="1"/>
  <c r="G9" i="3"/>
  <c r="H6" i="3"/>
  <c r="J6" i="3" s="1"/>
  <c r="G6" i="3"/>
  <c r="H5" i="3"/>
  <c r="J5" i="3" s="1"/>
  <c r="J18" i="3" s="1"/>
  <c r="G5" i="3"/>
  <c r="H9" i="4"/>
  <c r="J9" i="4" s="1"/>
  <c r="G9" i="4"/>
  <c r="H7" i="4"/>
  <c r="J7" i="4" s="1"/>
  <c r="G7" i="4"/>
  <c r="H6" i="4"/>
  <c r="J6" i="4" s="1"/>
  <c r="G6" i="4"/>
  <c r="H4" i="4"/>
  <c r="J4" i="4" s="1"/>
  <c r="G4" i="4"/>
  <c r="H7" i="8"/>
  <c r="J7" i="8" s="1"/>
  <c r="G7" i="8"/>
  <c r="H6" i="8"/>
  <c r="J6" i="8" s="1"/>
  <c r="G6" i="8"/>
  <c r="G52" i="1"/>
  <c r="I52" i="1" s="1"/>
  <c r="F52" i="1"/>
  <c r="G51" i="1"/>
  <c r="I51" i="1" s="1"/>
  <c r="F51" i="1"/>
  <c r="G50" i="1"/>
  <c r="I50" i="1" s="1"/>
  <c r="F50" i="1"/>
  <c r="G49" i="1"/>
  <c r="I49" i="1" s="1"/>
  <c r="F49" i="1"/>
  <c r="G48" i="1"/>
  <c r="I48" i="1" s="1"/>
  <c r="F48" i="1"/>
  <c r="G47" i="1"/>
  <c r="I47" i="1" s="1"/>
  <c r="F47" i="1"/>
  <c r="G46" i="1"/>
  <c r="I46" i="1" s="1"/>
  <c r="F46" i="1"/>
  <c r="G45" i="1"/>
  <c r="I45" i="1" s="1"/>
  <c r="F45" i="1"/>
  <c r="G44" i="1"/>
  <c r="I44" i="1" s="1"/>
  <c r="F44" i="1"/>
  <c r="G43" i="1"/>
  <c r="I43" i="1" s="1"/>
  <c r="F43" i="1"/>
  <c r="G42" i="1"/>
  <c r="I42" i="1" s="1"/>
  <c r="F42" i="1"/>
  <c r="H41" i="1"/>
  <c r="I41" i="1" s="1"/>
  <c r="F41" i="1"/>
  <c r="G40" i="1"/>
  <c r="I40" i="1" s="1"/>
  <c r="F40" i="1"/>
  <c r="G39" i="1"/>
  <c r="I39" i="1" s="1"/>
  <c r="F39" i="1"/>
  <c r="G38" i="1"/>
  <c r="I38" i="1" s="1"/>
  <c r="F38" i="1"/>
  <c r="G37" i="1"/>
  <c r="I37" i="1" s="1"/>
  <c r="F37" i="1"/>
  <c r="G36" i="1"/>
  <c r="I36" i="1" s="1"/>
  <c r="F36" i="1"/>
  <c r="G35" i="1"/>
  <c r="I35" i="1" s="1"/>
  <c r="F35" i="1"/>
  <c r="G34" i="1"/>
  <c r="I34" i="1" s="1"/>
  <c r="F34" i="1"/>
  <c r="G33" i="1"/>
  <c r="I33" i="1" s="1"/>
  <c r="F33" i="1"/>
  <c r="G32" i="1"/>
  <c r="I32" i="1" s="1"/>
  <c r="F32" i="1"/>
  <c r="G31" i="1"/>
  <c r="I31" i="1" s="1"/>
  <c r="F31" i="1"/>
  <c r="G30" i="1"/>
  <c r="I30" i="1" s="1"/>
  <c r="F30" i="1"/>
  <c r="G29" i="1"/>
  <c r="I29" i="1" s="1"/>
  <c r="F29" i="1"/>
  <c r="G28" i="1"/>
  <c r="I28" i="1" s="1"/>
  <c r="F28" i="1"/>
  <c r="G27" i="1"/>
  <c r="I27" i="1" s="1"/>
  <c r="F27" i="1"/>
  <c r="G26" i="1"/>
  <c r="I26" i="1" s="1"/>
  <c r="F26" i="1"/>
  <c r="G25" i="1"/>
  <c r="I25" i="1" s="1"/>
  <c r="F25" i="1"/>
  <c r="G24" i="1"/>
  <c r="I24" i="1" s="1"/>
  <c r="F24" i="1"/>
  <c r="G23" i="1"/>
  <c r="I23" i="1" s="1"/>
  <c r="F23" i="1"/>
  <c r="G22" i="1"/>
  <c r="I22" i="1" s="1"/>
  <c r="F22" i="1"/>
  <c r="H21" i="1"/>
  <c r="I21" i="1" s="1"/>
  <c r="F21" i="1"/>
  <c r="G20" i="1"/>
  <c r="I20" i="1" s="1"/>
  <c r="F20" i="1"/>
  <c r="G19" i="1"/>
  <c r="I19" i="1" s="1"/>
  <c r="F19" i="1"/>
  <c r="G18" i="1"/>
  <c r="I18" i="1" s="1"/>
  <c r="F18" i="1"/>
  <c r="G17" i="1"/>
  <c r="I17" i="1" s="1"/>
  <c r="F17" i="1"/>
  <c r="G16" i="1"/>
  <c r="I16" i="1" s="1"/>
  <c r="F16" i="1"/>
  <c r="G15" i="1"/>
  <c r="I15" i="1" s="1"/>
  <c r="F15" i="1"/>
  <c r="G14" i="1"/>
  <c r="I14" i="1" s="1"/>
  <c r="F14" i="1"/>
  <c r="H13" i="1"/>
  <c r="I13" i="1" s="1"/>
  <c r="F13" i="1"/>
  <c r="G12" i="1"/>
  <c r="I12" i="1" s="1"/>
  <c r="F12" i="1"/>
  <c r="G11" i="1"/>
  <c r="I11" i="1" s="1"/>
  <c r="F11" i="1"/>
  <c r="G10" i="1"/>
  <c r="I10" i="1" s="1"/>
  <c r="F10" i="1"/>
  <c r="G9" i="1"/>
  <c r="I9" i="1" s="1"/>
  <c r="F9" i="1"/>
  <c r="G8" i="1"/>
  <c r="I8" i="1" s="1"/>
  <c r="F8" i="1"/>
  <c r="G7" i="1"/>
  <c r="I7" i="1" s="1"/>
  <c r="F7" i="1"/>
  <c r="G6" i="1"/>
  <c r="I6" i="1" s="1"/>
  <c r="F6" i="1"/>
  <c r="G5" i="1"/>
  <c r="I5" i="1" s="1"/>
  <c r="F5" i="1"/>
  <c r="G4" i="1"/>
  <c r="I4" i="1" s="1"/>
  <c r="F4" i="1"/>
  <c r="F53" i="1" s="1"/>
  <c r="H12" i="4"/>
  <c r="J12" i="4" s="1"/>
  <c r="G12" i="4"/>
  <c r="H11" i="4"/>
  <c r="J11" i="4" s="1"/>
  <c r="G11" i="4"/>
  <c r="H10" i="4"/>
  <c r="J10" i="4" s="1"/>
  <c r="G10" i="4"/>
  <c r="H8" i="4"/>
  <c r="J8" i="4" s="1"/>
  <c r="G8" i="4"/>
  <c r="H5" i="4"/>
  <c r="J5" i="4" s="1"/>
  <c r="J15" i="4" s="1"/>
  <c r="G5" i="4"/>
  <c r="G13" i="4"/>
  <c r="G5" i="8"/>
  <c r="G8" i="8"/>
  <c r="G9" i="8"/>
  <c r="G10" i="8"/>
  <c r="G11" i="8"/>
  <c r="G4" i="8"/>
  <c r="J17" i="7" l="1"/>
  <c r="I55" i="1"/>
  <c r="G16" i="3"/>
  <c r="G17" i="3" s="1"/>
  <c r="G15" i="7"/>
  <c r="G16" i="7" s="1"/>
  <c r="G12" i="8"/>
  <c r="G16" i="8" s="1"/>
  <c r="F54" i="1"/>
  <c r="G14" i="4"/>
  <c r="H11" i="8"/>
  <c r="J11" i="8" s="1"/>
  <c r="H10" i="8"/>
  <c r="J10" i="8" s="1"/>
  <c r="H9" i="8"/>
  <c r="J9" i="8" s="1"/>
  <c r="H8" i="8"/>
  <c r="J8" i="8" s="1"/>
  <c r="H5" i="8"/>
  <c r="H4" i="8"/>
  <c r="J4" i="8" s="1"/>
  <c r="J5" i="8" l="1"/>
  <c r="J14" i="8" s="1"/>
  <c r="G13" i="8" l="1"/>
  <c r="G17" i="8"/>
</calcChain>
</file>

<file path=xl/sharedStrings.xml><?xml version="1.0" encoding="utf-8"?>
<sst xmlns="http://schemas.openxmlformats.org/spreadsheetml/2006/main" count="243" uniqueCount="80">
  <si>
    <t>Naziv artikla</t>
  </si>
  <si>
    <t>Jedinica
mere</t>
  </si>
  <si>
    <t>Redni
broj</t>
  </si>
  <si>
    <t>ris</t>
  </si>
  <si>
    <t>Karo papir 1/250</t>
  </si>
  <si>
    <t>Municija za heftalicu 24/6</t>
  </si>
  <si>
    <t>pak</t>
  </si>
  <si>
    <t>Heftalica metalna Delta</t>
  </si>
  <si>
    <t>kom</t>
  </si>
  <si>
    <t>Hemijska olovka Winning 07</t>
  </si>
  <si>
    <t>Selotejp 15x33</t>
  </si>
  <si>
    <t>Spajalice No3</t>
  </si>
  <si>
    <t>Drvena olovka Steadler noris</t>
  </si>
  <si>
    <t>Gumica za brisanje Steadler B30</t>
  </si>
  <si>
    <t>fiola</t>
  </si>
  <si>
    <t>Rajsnadle 1/200 Office point</t>
  </si>
  <si>
    <t>Sveska A5 meki povez 48 lista</t>
  </si>
  <si>
    <t>blok</t>
  </si>
  <si>
    <t>Putni nalog za putnicko vozilo</t>
  </si>
  <si>
    <t>list</t>
  </si>
  <si>
    <t>Nalog za prenos 1+1</t>
  </si>
  <si>
    <t>Nalog za prenos 1+0</t>
  </si>
  <si>
    <t>Koverat B6 plavi samolepivi</t>
  </si>
  <si>
    <t>Koverat B6 beli samolepivi</t>
  </si>
  <si>
    <t>Koverat B5 roze, samolepivi</t>
  </si>
  <si>
    <t>Ading rolna 57</t>
  </si>
  <si>
    <t>rol</t>
  </si>
  <si>
    <t>Fascikla kartonska</t>
  </si>
  <si>
    <t>Fascikla PVC sa mehanizmom</t>
  </si>
  <si>
    <t>Lenjir PVC 30cm Maped flex</t>
  </si>
  <si>
    <t>kutija</t>
  </si>
  <si>
    <t>Nalog za uplatu</t>
  </si>
  <si>
    <t>Blok</t>
  </si>
  <si>
    <t>Omot spisa</t>
  </si>
  <si>
    <t>Registrator A4</t>
  </si>
  <si>
    <t>Korektor u traci</t>
  </si>
  <si>
    <t>UKUPNO BEZ PDV</t>
  </si>
  <si>
    <t>PDV</t>
  </si>
  <si>
    <t>UKUPNO SA PDV</t>
  </si>
  <si>
    <t>USB fles 32 gb</t>
  </si>
  <si>
    <t>Fascikla sa 11 rupa 80 mikrona</t>
  </si>
  <si>
    <t>Knjiga upisnik za overu potpisa</t>
  </si>
  <si>
    <t xml:space="preserve">Flomaster signir </t>
  </si>
  <si>
    <t>Tehnička olovka 0.7 Rotring</t>
  </si>
  <si>
    <t>Mine za tehničku olovku 0.7</t>
  </si>
  <si>
    <t>Mine za tehničku olovku 0.5</t>
  </si>
  <si>
    <t xml:space="preserve">Sveska A4 ukoričena </t>
  </si>
  <si>
    <t>Boja za pečate</t>
  </si>
  <si>
    <t>Jastuče za pečat No 3</t>
  </si>
  <si>
    <t xml:space="preserve">količina </t>
  </si>
  <si>
    <t xml:space="preserve">Skraćeni delovodnik </t>
  </si>
  <si>
    <t>Stikeri</t>
  </si>
  <si>
    <t>Postolje za selotejp</t>
  </si>
  <si>
    <t>Fax rolna</t>
  </si>
  <si>
    <t>Jedinična cena bez
PDV-a</t>
  </si>
  <si>
    <t>Lepak za papair u stiku 8g</t>
  </si>
  <si>
    <t>Cena sa
PDV 20%</t>
  </si>
  <si>
    <t>Cena sa
PDV 10%</t>
  </si>
  <si>
    <t>Priznanica A6</t>
  </si>
  <si>
    <t>Fotokopir papir A4 1/500 80g/m2</t>
  </si>
  <si>
    <t>Fotokopir papir A3 1/500 80g/m2</t>
  </si>
  <si>
    <t>Makaze 21cm</t>
  </si>
  <si>
    <t>PAPir tabulir 1+2  650 preklopa</t>
  </si>
  <si>
    <t>Koverat žuti AD1000 samolepivi</t>
  </si>
  <si>
    <t>Baterije LR14 alkalna</t>
  </si>
  <si>
    <t>Arhivska kutija sa pantljikom</t>
  </si>
  <si>
    <t>Ukupno
sa PDV</t>
  </si>
  <si>
    <t>UKUPNO BEZ
PDV</t>
  </si>
  <si>
    <r>
      <t xml:space="preserve">OBRAZAC STRUKTURE CENE                                                                                                                       
</t>
    </r>
    <r>
      <rPr>
        <sz val="10"/>
        <color theme="1"/>
        <rFont val="YUSwissB"/>
      </rPr>
      <t>KANCELARIJSKI MATERIJAL ZA SKUP[TINU OP[TINE KOSJERI]</t>
    </r>
  </si>
  <si>
    <r>
      <t xml:space="preserve">OBRAZAC STRUKTURE CENE                                                                                                                      
 </t>
    </r>
    <r>
      <rPr>
        <sz val="10"/>
        <color theme="1"/>
        <rFont val="YUSwissB"/>
      </rPr>
      <t>KANCELARIJSKI MATERIJAL ZA OP[TINSKU UPRAVU OP[TINE KOSJERI]</t>
    </r>
  </si>
  <si>
    <t>CD</t>
  </si>
  <si>
    <r>
      <t xml:space="preserve">OBRAZAC STRUKTURE CENE                                                                                                                       
</t>
    </r>
    <r>
      <rPr>
        <sz val="10"/>
        <color theme="1"/>
        <rFont val="YUSwissB"/>
      </rPr>
      <t>KANCELARIJSKI MATERIJAL ZA OP[TINSKO VE]E</t>
    </r>
  </si>
  <si>
    <t>Fascikla sa 11 rupa 110 mikrona</t>
  </si>
  <si>
    <t>Nalog za prenos u tabuliru 1+1  900 preklopa</t>
  </si>
  <si>
    <r>
      <t xml:space="preserve">OBRAZAC STRUKTURE CENE                                                                                                                       
</t>
    </r>
    <r>
      <rPr>
        <sz val="10"/>
        <color theme="1"/>
        <rFont val="YUSwissB"/>
      </rPr>
      <t>KANCELARIJSKI MATERIJAL ZA PREDSEDNIKA OP[TINE</t>
    </r>
  </si>
  <si>
    <r>
      <t xml:space="preserve">OBRAZAC STRUKTURE CENE 
   </t>
    </r>
    <r>
      <rPr>
        <sz val="10"/>
        <color theme="1"/>
        <rFont val="YUSwissB"/>
      </rPr>
      <t>KANCELARIJSKI MATERIJAL ZA OP[TINSKOG PRAVOBRANIOCA</t>
    </r>
  </si>
  <si>
    <t>CD/dvd sa kutijom</t>
  </si>
  <si>
    <t>Fotokopir papir A4 1/500 75g/m2</t>
  </si>
  <si>
    <t xml:space="preserve">Fotokopir papir A4 1/500 </t>
  </si>
  <si>
    <t>Fotokopir papir A4 1/500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</si>
</sst>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2"/>
      <color theme="1"/>
      <name val="YUBitsAmerigoR"/>
    </font>
    <font>
      <sz val="12"/>
      <color theme="1"/>
      <name val="Calibri"/>
      <family val="2"/>
      <scheme val="minor"/>
    </font>
    <font>
      <sz val="11"/>
      <color theme="1"/>
      <name val="YUBitsAmerigoR"/>
    </font>
    <font>
      <sz val="12"/>
      <name val="YUBitsAmerigoR"/>
    </font>
    <font>
      <sz val="12"/>
      <name val="Calibri"/>
      <family val="2"/>
      <scheme val="minor"/>
    </font>
    <font>
      <sz val="10"/>
      <color theme="1"/>
      <name val="YUSwissB"/>
    </font>
    <font>
      <sz val="12"/>
      <color theme="3"/>
      <name val="YUBitsAmerig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2" fontId="4" fillId="0" borderId="2" xfId="0" applyNumberFormat="1" applyFont="1" applyBorder="1" applyAlignment="1">
      <alignment vertical="top"/>
    </xf>
    <xf numFmtId="2" fontId="4" fillId="0" borderId="2" xfId="0" applyNumberFormat="1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2" fontId="4" fillId="0" borderId="0" xfId="0" applyNumberFormat="1" applyFont="1"/>
    <xf numFmtId="2" fontId="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2" fontId="7" fillId="0" borderId="0" xfId="0" applyNumberFormat="1" applyFont="1"/>
    <xf numFmtId="2" fontId="4" fillId="0" borderId="0" xfId="0" applyNumberFormat="1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2" fontId="4" fillId="0" borderId="0" xfId="0" applyNumberFormat="1" applyFont="1" applyAlignment="1">
      <alignment vertical="center"/>
    </xf>
    <xf numFmtId="2" fontId="4" fillId="0" borderId="14" xfId="0" applyNumberFormat="1" applyFont="1" applyBorder="1"/>
    <xf numFmtId="2" fontId="9" fillId="0" borderId="14" xfId="0" applyNumberFormat="1" applyFont="1" applyBorder="1" applyAlignment="1">
      <alignment horizontal="right"/>
    </xf>
    <xf numFmtId="0" fontId="10" fillId="0" borderId="1" xfId="0" applyFont="1" applyBorder="1"/>
    <xf numFmtId="0" fontId="8" fillId="0" borderId="1" xfId="0" applyFont="1" applyBorder="1"/>
    <xf numFmtId="2" fontId="11" fillId="0" borderId="2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2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workbookViewId="0">
      <selection activeCell="F4" sqref="F4:F14"/>
    </sheetView>
  </sheetViews>
  <sheetFormatPr defaultRowHeight="15.75"/>
  <cols>
    <col min="1" max="1" width="6.28515625" style="1" customWidth="1"/>
    <col min="2" max="2" width="9" style="1" customWidth="1"/>
    <col min="3" max="3" width="24.5703125" style="1" customWidth="1"/>
    <col min="4" max="4" width="9.85546875" style="1" customWidth="1"/>
    <col min="5" max="5" width="7.85546875" style="1" customWidth="1"/>
    <col min="6" max="6" width="17.42578125" style="3" customWidth="1"/>
    <col min="7" max="7" width="15.140625" style="1" customWidth="1"/>
    <col min="8" max="9" width="9.140625" style="1"/>
    <col min="10" max="10" width="10.85546875" style="1" customWidth="1"/>
    <col min="11" max="16384" width="9.140625" style="1"/>
  </cols>
  <sheetData>
    <row r="1" spans="1:10" ht="15.75" customHeight="1">
      <c r="A1" s="79" t="s">
        <v>74</v>
      </c>
      <c r="B1" s="80"/>
      <c r="C1" s="80"/>
      <c r="D1" s="80"/>
      <c r="E1" s="80"/>
      <c r="F1" s="80"/>
      <c r="G1" s="80"/>
      <c r="H1" s="80"/>
      <c r="I1" s="80"/>
      <c r="J1" s="81"/>
    </row>
    <row r="2" spans="1:10" ht="16.5" thickBot="1">
      <c r="A2" s="82"/>
      <c r="B2" s="83"/>
      <c r="C2" s="83"/>
      <c r="D2" s="83"/>
      <c r="E2" s="83"/>
      <c r="F2" s="84"/>
      <c r="G2" s="84"/>
      <c r="H2" s="83"/>
      <c r="I2" s="83"/>
      <c r="J2" s="85"/>
    </row>
    <row r="3" spans="1:10" s="6" customFormat="1" ht="48" thickBot="1">
      <c r="A3" s="57" t="s">
        <v>2</v>
      </c>
      <c r="B3" s="92" t="s">
        <v>0</v>
      </c>
      <c r="C3" s="92"/>
      <c r="D3" s="59" t="s">
        <v>1</v>
      </c>
      <c r="E3" s="59" t="s">
        <v>49</v>
      </c>
      <c r="F3" s="60" t="s">
        <v>54</v>
      </c>
      <c r="G3" s="60" t="s">
        <v>67</v>
      </c>
      <c r="H3" s="61" t="s">
        <v>56</v>
      </c>
      <c r="I3" s="62" t="s">
        <v>57</v>
      </c>
      <c r="J3" s="63" t="s">
        <v>66</v>
      </c>
    </row>
    <row r="4" spans="1:10">
      <c r="A4" s="4">
        <v>1</v>
      </c>
      <c r="B4" s="86" t="s">
        <v>34</v>
      </c>
      <c r="C4" s="86"/>
      <c r="D4" s="10" t="s">
        <v>8</v>
      </c>
      <c r="E4" s="48">
        <v>25</v>
      </c>
      <c r="F4" s="34"/>
      <c r="G4" s="34">
        <f t="shared" ref="G4:G14" si="0">AVERAGE(E4*F4)</f>
        <v>0</v>
      </c>
      <c r="H4" s="17">
        <f t="shared" ref="H4:H14" si="1">AVERAGE(F4*1.2)</f>
        <v>0</v>
      </c>
      <c r="I4" s="20"/>
      <c r="J4" s="17">
        <f t="shared" ref="J4:J14" si="2">AVERAGE(E4*H4)</f>
        <v>0</v>
      </c>
    </row>
    <row r="5" spans="1:10">
      <c r="A5" s="4">
        <v>2</v>
      </c>
      <c r="B5" s="87" t="s">
        <v>77</v>
      </c>
      <c r="C5" s="87"/>
      <c r="D5" s="9" t="s">
        <v>3</v>
      </c>
      <c r="E5" s="49">
        <v>60</v>
      </c>
      <c r="F5" s="16"/>
      <c r="G5" s="34">
        <f t="shared" si="0"/>
        <v>0</v>
      </c>
      <c r="H5" s="17">
        <f t="shared" si="1"/>
        <v>0</v>
      </c>
      <c r="I5" s="20"/>
      <c r="J5" s="17">
        <f t="shared" si="2"/>
        <v>0</v>
      </c>
    </row>
    <row r="6" spans="1:10" s="2" customFormat="1">
      <c r="A6" s="4">
        <v>3</v>
      </c>
      <c r="B6" s="86" t="s">
        <v>47</v>
      </c>
      <c r="C6" s="86"/>
      <c r="D6" s="10" t="s">
        <v>8</v>
      </c>
      <c r="E6" s="50">
        <v>5</v>
      </c>
      <c r="F6" s="16"/>
      <c r="G6" s="34">
        <f t="shared" si="0"/>
        <v>0</v>
      </c>
      <c r="H6" s="17">
        <f t="shared" si="1"/>
        <v>0</v>
      </c>
      <c r="I6" s="20"/>
      <c r="J6" s="17">
        <f t="shared" si="2"/>
        <v>0</v>
      </c>
    </row>
    <row r="7" spans="1:10">
      <c r="A7" s="4">
        <v>4</v>
      </c>
      <c r="B7" s="86" t="s">
        <v>72</v>
      </c>
      <c r="C7" s="86"/>
      <c r="D7" s="10" t="s">
        <v>8</v>
      </c>
      <c r="E7" s="50">
        <v>500</v>
      </c>
      <c r="F7" s="16"/>
      <c r="G7" s="34">
        <f t="shared" si="0"/>
        <v>0</v>
      </c>
      <c r="H7" s="17">
        <f t="shared" si="1"/>
        <v>0</v>
      </c>
      <c r="I7" s="20"/>
      <c r="J7" s="17">
        <f t="shared" si="2"/>
        <v>0</v>
      </c>
    </row>
    <row r="8" spans="1:10">
      <c r="A8" s="4">
        <v>5</v>
      </c>
      <c r="B8" s="87" t="s">
        <v>5</v>
      </c>
      <c r="C8" s="87"/>
      <c r="D8" s="8" t="s">
        <v>6</v>
      </c>
      <c r="E8" s="51">
        <v>10</v>
      </c>
      <c r="F8" s="16"/>
      <c r="G8" s="34">
        <f t="shared" si="0"/>
        <v>0</v>
      </c>
      <c r="H8" s="17">
        <f t="shared" si="1"/>
        <v>0</v>
      </c>
      <c r="I8" s="20"/>
      <c r="J8" s="17">
        <f t="shared" si="2"/>
        <v>0</v>
      </c>
    </row>
    <row r="9" spans="1:10">
      <c r="A9" s="4">
        <v>6</v>
      </c>
      <c r="B9" s="86" t="s">
        <v>28</v>
      </c>
      <c r="C9" s="86"/>
      <c r="D9" s="10" t="s">
        <v>8</v>
      </c>
      <c r="E9" s="50">
        <v>10</v>
      </c>
      <c r="F9" s="16"/>
      <c r="G9" s="34">
        <f t="shared" si="0"/>
        <v>0</v>
      </c>
      <c r="H9" s="17">
        <f t="shared" si="1"/>
        <v>0</v>
      </c>
      <c r="I9" s="20"/>
      <c r="J9" s="17">
        <f t="shared" si="2"/>
        <v>0</v>
      </c>
    </row>
    <row r="10" spans="1:10">
      <c r="A10" s="13">
        <v>7</v>
      </c>
      <c r="B10" s="87" t="s">
        <v>9</v>
      </c>
      <c r="C10" s="87"/>
      <c r="D10" s="10" t="s">
        <v>8</v>
      </c>
      <c r="E10" s="50">
        <v>10</v>
      </c>
      <c r="F10" s="16"/>
      <c r="G10" s="34">
        <f t="shared" si="0"/>
        <v>0</v>
      </c>
      <c r="H10" s="17">
        <f t="shared" si="1"/>
        <v>0</v>
      </c>
      <c r="I10" s="20"/>
      <c r="J10" s="17">
        <f t="shared" si="2"/>
        <v>0</v>
      </c>
    </row>
    <row r="11" spans="1:10">
      <c r="A11" s="4">
        <v>8</v>
      </c>
      <c r="B11" s="87" t="s">
        <v>10</v>
      </c>
      <c r="C11" s="87"/>
      <c r="D11" s="10" t="s">
        <v>8</v>
      </c>
      <c r="E11" s="50">
        <v>10</v>
      </c>
      <c r="F11" s="16"/>
      <c r="G11" s="34">
        <f t="shared" si="0"/>
        <v>0</v>
      </c>
      <c r="H11" s="17">
        <f t="shared" si="1"/>
        <v>0</v>
      </c>
      <c r="I11" s="20"/>
      <c r="J11" s="17">
        <f t="shared" si="2"/>
        <v>0</v>
      </c>
    </row>
    <row r="12" spans="1:10">
      <c r="A12" s="4">
        <v>9</v>
      </c>
      <c r="B12" s="87" t="s">
        <v>11</v>
      </c>
      <c r="C12" s="87"/>
      <c r="D12" s="10" t="s">
        <v>6</v>
      </c>
      <c r="E12" s="50">
        <v>10</v>
      </c>
      <c r="F12" s="16"/>
      <c r="G12" s="34">
        <f t="shared" si="0"/>
        <v>0</v>
      </c>
      <c r="H12" s="17">
        <f t="shared" si="1"/>
        <v>0</v>
      </c>
      <c r="I12" s="20"/>
      <c r="J12" s="17">
        <f t="shared" si="2"/>
        <v>0</v>
      </c>
    </row>
    <row r="13" spans="1:10" s="2" customFormat="1">
      <c r="A13" s="13">
        <v>10</v>
      </c>
      <c r="B13" s="91" t="s">
        <v>27</v>
      </c>
      <c r="C13" s="91"/>
      <c r="D13" s="14" t="s">
        <v>8</v>
      </c>
      <c r="E13" s="52">
        <v>50</v>
      </c>
      <c r="F13" s="34"/>
      <c r="G13" s="34">
        <f t="shared" si="0"/>
        <v>0</v>
      </c>
      <c r="H13" s="17">
        <f t="shared" si="1"/>
        <v>0</v>
      </c>
      <c r="I13" s="19"/>
      <c r="J13" s="17">
        <f t="shared" si="2"/>
        <v>0</v>
      </c>
    </row>
    <row r="14" spans="1:10" s="2" customFormat="1" ht="16.5" thickBot="1">
      <c r="A14" s="4">
        <v>12</v>
      </c>
      <c r="B14" s="87" t="s">
        <v>45</v>
      </c>
      <c r="C14" s="87"/>
      <c r="D14" s="10" t="s">
        <v>14</v>
      </c>
      <c r="E14" s="53">
        <v>10</v>
      </c>
      <c r="F14" s="16"/>
      <c r="G14" s="34">
        <f t="shared" si="0"/>
        <v>0</v>
      </c>
      <c r="H14" s="17">
        <f t="shared" si="1"/>
        <v>0</v>
      </c>
      <c r="I14" s="20"/>
      <c r="J14" s="17">
        <f t="shared" si="2"/>
        <v>0</v>
      </c>
    </row>
    <row r="15" spans="1:10">
      <c r="A15" s="5"/>
      <c r="B15" s="72"/>
      <c r="C15" s="72"/>
      <c r="F15" s="18" t="s">
        <v>36</v>
      </c>
      <c r="G15" s="35">
        <f>SUM(G4:G14)</f>
        <v>0</v>
      </c>
      <c r="H15" s="18"/>
      <c r="I15" s="19"/>
      <c r="J15" s="18"/>
    </row>
    <row r="16" spans="1:10">
      <c r="A16" s="88"/>
      <c r="B16" s="89"/>
      <c r="C16" s="90"/>
      <c r="F16" s="23" t="s">
        <v>37</v>
      </c>
      <c r="G16" s="24">
        <f>AVERAGE(J17-G15)</f>
        <v>0</v>
      </c>
      <c r="H16" s="17"/>
      <c r="I16" s="20"/>
      <c r="J16" s="17"/>
    </row>
    <row r="17" spans="1:10" ht="18.75">
      <c r="A17" s="88"/>
      <c r="B17" s="89"/>
      <c r="C17" s="90"/>
      <c r="D17" s="22"/>
      <c r="E17" s="22"/>
      <c r="F17" s="17" t="s">
        <v>38</v>
      </c>
      <c r="G17" s="68"/>
      <c r="H17" s="69"/>
      <c r="I17" s="70"/>
      <c r="J17" s="36">
        <f>SUM(J4:J16)</f>
        <v>0</v>
      </c>
    </row>
    <row r="18" spans="1:10">
      <c r="A18" s="5"/>
      <c r="B18" s="71"/>
      <c r="C18" s="71"/>
      <c r="D18" s="31"/>
      <c r="E18" s="31"/>
      <c r="F18" s="26"/>
    </row>
    <row r="19" spans="1:10">
      <c r="A19" s="5"/>
      <c r="B19" s="71"/>
      <c r="C19" s="71"/>
      <c r="D19" s="31"/>
      <c r="E19" s="31"/>
      <c r="F19" s="26"/>
    </row>
    <row r="20" spans="1:10">
      <c r="A20" s="5"/>
      <c r="B20" s="71"/>
      <c r="C20" s="71"/>
      <c r="D20" s="31"/>
      <c r="E20" s="31"/>
      <c r="F20" s="26"/>
      <c r="H20" s="2"/>
    </row>
    <row r="21" spans="1:10">
      <c r="A21" s="5"/>
      <c r="B21" s="71"/>
      <c r="C21" s="71"/>
      <c r="D21" s="31"/>
      <c r="E21" s="31"/>
      <c r="F21" s="26"/>
    </row>
    <row r="22" spans="1:10">
      <c r="A22" s="5"/>
      <c r="B22" s="71"/>
      <c r="C22" s="71"/>
      <c r="D22" s="31"/>
      <c r="E22" s="31"/>
      <c r="F22" s="26"/>
    </row>
    <row r="23" spans="1:10">
      <c r="A23" s="5"/>
      <c r="B23" s="71"/>
      <c r="C23" s="71"/>
      <c r="D23" s="31"/>
      <c r="E23" s="31"/>
      <c r="F23" s="29"/>
    </row>
    <row r="24" spans="1:10">
      <c r="A24" s="5"/>
      <c r="B24" s="71"/>
      <c r="C24" s="71"/>
      <c r="D24" s="31"/>
      <c r="E24" s="31"/>
      <c r="F24" s="29"/>
    </row>
    <row r="25" spans="1:10">
      <c r="A25" s="5"/>
      <c r="B25" s="71"/>
      <c r="C25" s="71"/>
      <c r="D25" s="31"/>
      <c r="E25" s="31"/>
      <c r="F25" s="26"/>
    </row>
    <row r="26" spans="1:10">
      <c r="A26" s="5"/>
      <c r="B26" s="71"/>
      <c r="C26" s="71"/>
      <c r="D26" s="31"/>
      <c r="E26" s="31"/>
      <c r="F26" s="26"/>
    </row>
    <row r="27" spans="1:10">
      <c r="A27" s="5"/>
      <c r="B27" s="71"/>
      <c r="C27" s="71"/>
      <c r="D27" s="31"/>
      <c r="E27" s="31"/>
      <c r="F27" s="26"/>
    </row>
    <row r="28" spans="1:10">
      <c r="A28" s="5"/>
      <c r="B28" s="78"/>
      <c r="C28" s="71"/>
      <c r="D28" s="31"/>
      <c r="E28" s="31"/>
      <c r="F28" s="33"/>
    </row>
    <row r="29" spans="1:10">
      <c r="A29" s="5"/>
      <c r="B29" s="71"/>
      <c r="C29" s="71"/>
      <c r="D29" s="31"/>
      <c r="E29" s="31"/>
      <c r="F29" s="29"/>
    </row>
    <row r="30" spans="1:10">
      <c r="A30" s="5"/>
      <c r="B30" s="73"/>
      <c r="C30" s="73"/>
      <c r="D30" s="31"/>
      <c r="E30" s="31"/>
      <c r="F30" s="29"/>
    </row>
    <row r="31" spans="1:10">
      <c r="A31" s="5"/>
      <c r="B31" s="73"/>
      <c r="C31" s="73"/>
      <c r="D31" s="31"/>
      <c r="E31" s="31"/>
      <c r="F31" s="26"/>
    </row>
    <row r="32" spans="1:10">
      <c r="A32" s="5"/>
      <c r="B32" s="73"/>
      <c r="C32" s="73"/>
      <c r="D32" s="31"/>
      <c r="E32" s="31"/>
      <c r="F32" s="26"/>
    </row>
    <row r="33" spans="1:7">
      <c r="A33" s="5"/>
      <c r="B33" s="73"/>
      <c r="C33" s="73"/>
      <c r="D33" s="31"/>
      <c r="E33" s="31"/>
      <c r="F33" s="26"/>
    </row>
    <row r="34" spans="1:7">
      <c r="A34" s="5"/>
      <c r="B34" s="73"/>
      <c r="C34" s="73"/>
      <c r="D34" s="31"/>
      <c r="E34" s="31"/>
      <c r="F34" s="29"/>
    </row>
    <row r="35" spans="1:7">
      <c r="A35" s="5"/>
      <c r="B35" s="73"/>
      <c r="C35" s="73"/>
      <c r="D35" s="31"/>
      <c r="E35" s="31"/>
      <c r="F35" s="29"/>
    </row>
    <row r="36" spans="1:7">
      <c r="A36" s="5"/>
      <c r="B36" s="73"/>
      <c r="C36" s="73"/>
      <c r="D36" s="31"/>
      <c r="E36" s="31"/>
      <c r="F36" s="26"/>
    </row>
    <row r="37" spans="1:7">
      <c r="A37" s="5"/>
      <c r="B37" s="73"/>
      <c r="C37" s="73"/>
      <c r="D37" s="31"/>
      <c r="E37" s="31"/>
      <c r="F37" s="26"/>
    </row>
    <row r="38" spans="1:7">
      <c r="A38" s="5"/>
      <c r="B38" s="73"/>
      <c r="C38" s="73"/>
      <c r="D38" s="31"/>
      <c r="E38" s="31"/>
      <c r="F38" s="26"/>
    </row>
    <row r="39" spans="1:7" s="2" customFormat="1">
      <c r="A39" s="5"/>
      <c r="B39" s="77"/>
      <c r="C39" s="77"/>
      <c r="D39" s="32"/>
      <c r="E39" s="32"/>
      <c r="F39" s="30"/>
      <c r="G39" s="1"/>
    </row>
    <row r="40" spans="1:7">
      <c r="A40" s="5"/>
      <c r="B40" s="73"/>
      <c r="C40" s="73"/>
      <c r="D40" s="31"/>
      <c r="E40" s="31"/>
      <c r="F40" s="26"/>
    </row>
    <row r="41" spans="1:7">
      <c r="A41" s="5"/>
      <c r="B41" s="73"/>
      <c r="C41" s="73"/>
      <c r="D41" s="31"/>
      <c r="E41" s="31"/>
      <c r="F41" s="29"/>
    </row>
    <row r="42" spans="1:7">
      <c r="A42" s="5"/>
      <c r="B42" s="73"/>
      <c r="C42" s="73"/>
      <c r="D42"/>
      <c r="E42"/>
      <c r="F42" s="26"/>
    </row>
    <row r="43" spans="1:7">
      <c r="A43" s="5"/>
      <c r="B43" s="73"/>
      <c r="C43" s="73"/>
      <c r="D43"/>
      <c r="E43"/>
      <c r="F43" s="29"/>
    </row>
    <row r="44" spans="1:7">
      <c r="A44" s="5"/>
      <c r="B44" s="73"/>
      <c r="C44" s="73"/>
      <c r="D44"/>
      <c r="E44"/>
      <c r="F44" s="26"/>
    </row>
    <row r="45" spans="1:7">
      <c r="A45" s="5"/>
      <c r="B45" s="73"/>
      <c r="C45" s="73"/>
      <c r="D45"/>
      <c r="E45"/>
      <c r="F45" s="26"/>
    </row>
    <row r="46" spans="1:7">
      <c r="A46" s="5"/>
      <c r="B46" s="73"/>
      <c r="C46" s="73"/>
      <c r="D46"/>
      <c r="E46"/>
      <c r="F46" s="26"/>
    </row>
    <row r="47" spans="1:7">
      <c r="A47" s="5"/>
      <c r="B47" s="73"/>
      <c r="C47" s="73"/>
      <c r="D47"/>
      <c r="E47"/>
      <c r="F47" s="26"/>
    </row>
    <row r="48" spans="1:7">
      <c r="A48" s="5"/>
      <c r="B48" s="73"/>
      <c r="C48" s="74"/>
      <c r="D48"/>
      <c r="E48"/>
      <c r="F48" s="26"/>
    </row>
    <row r="49" spans="1:6">
      <c r="A49" s="5"/>
      <c r="B49" s="73"/>
      <c r="C49" s="74"/>
      <c r="D49"/>
      <c r="E49"/>
      <c r="F49" s="26"/>
    </row>
    <row r="50" spans="1:6">
      <c r="A50" s="5"/>
      <c r="B50" s="73"/>
      <c r="C50" s="74"/>
      <c r="D50"/>
      <c r="E50"/>
      <c r="F50" s="26"/>
    </row>
    <row r="51" spans="1:6">
      <c r="A51" s="5"/>
      <c r="B51" s="73"/>
      <c r="C51" s="74"/>
      <c r="D51"/>
      <c r="E51"/>
      <c r="F51" s="26"/>
    </row>
    <row r="52" spans="1:6">
      <c r="A52" s="5"/>
      <c r="B52" s="73"/>
      <c r="C52" s="74"/>
      <c r="D52"/>
      <c r="E52"/>
      <c r="F52" s="26"/>
    </row>
    <row r="53" spans="1:6">
      <c r="A53" s="5"/>
      <c r="B53" s="73"/>
      <c r="C53" s="74"/>
      <c r="D53"/>
      <c r="E53"/>
      <c r="F53" s="26"/>
    </row>
    <row r="54" spans="1:6">
      <c r="A54" s="5"/>
      <c r="B54" s="73"/>
      <c r="C54" s="74"/>
      <c r="D54"/>
      <c r="E54"/>
      <c r="F54" s="26"/>
    </row>
    <row r="55" spans="1:6">
      <c r="A55" s="5"/>
      <c r="B55" s="73"/>
      <c r="C55" s="74"/>
      <c r="D55"/>
      <c r="E55"/>
      <c r="F55" s="26"/>
    </row>
    <row r="56" spans="1:6">
      <c r="A56" s="5"/>
      <c r="B56" s="73"/>
      <c r="C56" s="74"/>
      <c r="D56"/>
      <c r="E56"/>
      <c r="F56" s="26"/>
    </row>
    <row r="57" spans="1:6">
      <c r="A57" s="5"/>
      <c r="B57" s="73"/>
      <c r="C57" s="74"/>
      <c r="D57"/>
      <c r="E57"/>
      <c r="F57" s="26"/>
    </row>
    <row r="58" spans="1:6">
      <c r="A58" s="5"/>
      <c r="B58" s="73"/>
      <c r="C58" s="74"/>
      <c r="D58"/>
      <c r="E58"/>
      <c r="F58" s="26"/>
    </row>
    <row r="59" spans="1:6">
      <c r="A59" s="5"/>
      <c r="B59" s="73"/>
      <c r="C59" s="74"/>
      <c r="D59"/>
      <c r="E59"/>
      <c r="F59" s="26"/>
    </row>
    <row r="60" spans="1:6">
      <c r="A60" s="5"/>
      <c r="B60" s="73"/>
      <c r="C60" s="74"/>
      <c r="D60"/>
      <c r="E60"/>
      <c r="F60" s="26"/>
    </row>
    <row r="61" spans="1:6">
      <c r="A61" s="5"/>
      <c r="B61" s="73"/>
      <c r="C61" s="73"/>
      <c r="D61"/>
      <c r="E61"/>
      <c r="F61" s="26"/>
    </row>
    <row r="62" spans="1:6">
      <c r="A62" s="5"/>
      <c r="B62" s="73"/>
      <c r="C62" s="73"/>
      <c r="D62"/>
      <c r="E62"/>
      <c r="F62" s="26"/>
    </row>
    <row r="63" spans="1:6">
      <c r="A63" s="5"/>
      <c r="B63" s="73"/>
      <c r="C63" s="73"/>
      <c r="D63"/>
      <c r="E63"/>
      <c r="F63" s="26"/>
    </row>
    <row r="64" spans="1:6">
      <c r="A64" s="5"/>
      <c r="B64" s="73"/>
      <c r="C64" s="73"/>
      <c r="D64"/>
      <c r="E64"/>
      <c r="F64" s="26"/>
    </row>
    <row r="65" spans="1:6">
      <c r="A65" s="5"/>
      <c r="B65" s="25"/>
      <c r="C65" s="25"/>
      <c r="D65"/>
      <c r="E65"/>
      <c r="F65" s="26"/>
    </row>
    <row r="66" spans="1:6">
      <c r="A66" s="5"/>
      <c r="B66" s="73"/>
      <c r="C66" s="74"/>
      <c r="D66"/>
      <c r="E66"/>
      <c r="F66" s="26"/>
    </row>
    <row r="67" spans="1:6">
      <c r="A67" s="5"/>
      <c r="B67" s="73"/>
      <c r="C67" s="74"/>
      <c r="D67"/>
      <c r="E67"/>
      <c r="F67" s="26"/>
    </row>
    <row r="68" spans="1:6">
      <c r="A68" s="5"/>
      <c r="B68" s="73"/>
      <c r="C68" s="74"/>
      <c r="D68"/>
      <c r="E68"/>
      <c r="F68" s="26"/>
    </row>
    <row r="69" spans="1:6">
      <c r="A69" s="5"/>
      <c r="B69" s="73"/>
      <c r="C69" s="74"/>
      <c r="D69"/>
      <c r="E69"/>
      <c r="F69" s="26"/>
    </row>
    <row r="70" spans="1:6">
      <c r="A70" s="5"/>
      <c r="B70" s="73"/>
      <c r="C70" s="73"/>
      <c r="D70"/>
      <c r="E70"/>
      <c r="F70" s="26"/>
    </row>
    <row r="71" spans="1:6">
      <c r="A71" s="5"/>
      <c r="B71" s="72"/>
      <c r="C71" s="72"/>
      <c r="D71" s="22"/>
      <c r="E71" s="22"/>
      <c r="F71" s="27"/>
    </row>
    <row r="72" spans="1:6">
      <c r="A72" s="71"/>
      <c r="B72" s="71"/>
      <c r="C72" s="71"/>
      <c r="D72" s="75"/>
      <c r="E72" s="76"/>
      <c r="F72" s="27"/>
    </row>
    <row r="73" spans="1:6" ht="18.75">
      <c r="A73" s="71"/>
      <c r="B73" s="71"/>
      <c r="C73" s="71"/>
      <c r="D73" s="22"/>
      <c r="E73" s="22"/>
      <c r="F73" s="28"/>
    </row>
    <row r="74" spans="1:6">
      <c r="B74" s="72"/>
      <c r="C74" s="72"/>
    </row>
    <row r="75" spans="1:6">
      <c r="B75" s="72"/>
      <c r="C75" s="72"/>
      <c r="F75" s="5"/>
    </row>
    <row r="76" spans="1:6">
      <c r="B76" s="72"/>
      <c r="C76" s="72"/>
    </row>
  </sheetData>
  <mergeCells count="76">
    <mergeCell ref="B11:C11"/>
    <mergeCell ref="B12:C12"/>
    <mergeCell ref="B5:C5"/>
    <mergeCell ref="B6:C6"/>
    <mergeCell ref="B7:C7"/>
    <mergeCell ref="B8:C8"/>
    <mergeCell ref="B10:C10"/>
    <mergeCell ref="A1:J2"/>
    <mergeCell ref="B9:C9"/>
    <mergeCell ref="B24:C24"/>
    <mergeCell ref="B14:C14"/>
    <mergeCell ref="B15:C15"/>
    <mergeCell ref="B18:C18"/>
    <mergeCell ref="B19:C19"/>
    <mergeCell ref="B20:C20"/>
    <mergeCell ref="B21:C21"/>
    <mergeCell ref="B22:C22"/>
    <mergeCell ref="B23:C23"/>
    <mergeCell ref="A16:C16"/>
    <mergeCell ref="A17:C17"/>
    <mergeCell ref="B13:C13"/>
    <mergeCell ref="B3:C3"/>
    <mergeCell ref="B4:C4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7:C6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G17:I17"/>
    <mergeCell ref="A73:C73"/>
    <mergeCell ref="B74:C74"/>
    <mergeCell ref="B75:C75"/>
    <mergeCell ref="B76:C76"/>
    <mergeCell ref="B68:C68"/>
    <mergeCell ref="B69:C69"/>
    <mergeCell ref="B70:C70"/>
    <mergeCell ref="B71:C71"/>
    <mergeCell ref="A72:C72"/>
    <mergeCell ref="D72:E72"/>
    <mergeCell ref="B61:C61"/>
    <mergeCell ref="B62:C62"/>
    <mergeCell ref="B63:C63"/>
    <mergeCell ref="B64:C64"/>
    <mergeCell ref="B66:C66"/>
  </mergeCells>
  <printOptions horizontalCentered="1"/>
  <pageMargins left="0" right="0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F4" sqref="F4:F15"/>
    </sheetView>
  </sheetViews>
  <sheetFormatPr defaultRowHeight="15.75"/>
  <cols>
    <col min="1" max="1" width="8.140625" style="1" customWidth="1"/>
    <col min="2" max="2" width="9" style="1" customWidth="1"/>
    <col min="3" max="3" width="24.5703125" style="1" customWidth="1"/>
    <col min="4" max="4" width="9.85546875" style="1" customWidth="1"/>
    <col min="5" max="5" width="7.85546875" style="1" customWidth="1"/>
    <col min="6" max="6" width="17.42578125" style="3" customWidth="1"/>
    <col min="7" max="7" width="13.7109375" style="1" customWidth="1"/>
    <col min="8" max="9" width="9.140625" style="1"/>
    <col min="10" max="10" width="10.7109375" style="1" customWidth="1"/>
    <col min="11" max="16384" width="9.140625" style="1"/>
  </cols>
  <sheetData>
    <row r="1" spans="1:10" ht="15.75" customHeight="1">
      <c r="A1" s="79" t="s">
        <v>71</v>
      </c>
      <c r="B1" s="80"/>
      <c r="C1" s="80"/>
      <c r="D1" s="80"/>
      <c r="E1" s="80"/>
      <c r="F1" s="80"/>
      <c r="G1" s="80"/>
      <c r="H1" s="80"/>
      <c r="I1" s="80"/>
      <c r="J1" s="81"/>
    </row>
    <row r="2" spans="1:10" ht="16.5" thickBot="1">
      <c r="A2" s="82"/>
      <c r="B2" s="83"/>
      <c r="C2" s="83"/>
      <c r="D2" s="83"/>
      <c r="E2" s="83"/>
      <c r="F2" s="83"/>
      <c r="G2" s="83"/>
      <c r="H2" s="83"/>
      <c r="I2" s="83"/>
      <c r="J2" s="85"/>
    </row>
    <row r="3" spans="1:10" s="6" customFormat="1" ht="48" thickBot="1">
      <c r="A3" s="57" t="s">
        <v>2</v>
      </c>
      <c r="B3" s="92" t="s">
        <v>0</v>
      </c>
      <c r="C3" s="92"/>
      <c r="D3" s="59" t="s">
        <v>1</v>
      </c>
      <c r="E3" s="59" t="s">
        <v>49</v>
      </c>
      <c r="F3" s="60" t="s">
        <v>54</v>
      </c>
      <c r="G3" s="60" t="s">
        <v>67</v>
      </c>
      <c r="H3" s="61" t="s">
        <v>56</v>
      </c>
      <c r="I3" s="62" t="s">
        <v>57</v>
      </c>
      <c r="J3" s="63" t="s">
        <v>66</v>
      </c>
    </row>
    <row r="4" spans="1:10" s="2" customFormat="1">
      <c r="A4" s="4">
        <v>1</v>
      </c>
      <c r="B4" s="86" t="s">
        <v>34</v>
      </c>
      <c r="C4" s="86"/>
      <c r="D4" s="10" t="s">
        <v>8</v>
      </c>
      <c r="E4" s="50">
        <v>30</v>
      </c>
      <c r="F4" s="16"/>
      <c r="G4" s="34">
        <f t="shared" ref="G4" si="0">AVERAGE(E4*F4)</f>
        <v>0</v>
      </c>
      <c r="H4" s="17">
        <f t="shared" ref="H4:H15" si="1">AVERAGE(F4*1.2)</f>
        <v>0</v>
      </c>
      <c r="I4" s="20"/>
      <c r="J4" s="17">
        <f t="shared" ref="J4:J15" si="2">AVERAGE(E4*H4)</f>
        <v>0</v>
      </c>
    </row>
    <row r="5" spans="1:10">
      <c r="A5" s="4">
        <v>2</v>
      </c>
      <c r="B5" s="87" t="s">
        <v>78</v>
      </c>
      <c r="C5" s="87"/>
      <c r="D5" s="9" t="s">
        <v>3</v>
      </c>
      <c r="E5" s="49">
        <v>35</v>
      </c>
      <c r="F5" s="16"/>
      <c r="G5" s="34">
        <f t="shared" ref="G5:G12" si="3">AVERAGE(E5*F5)</f>
        <v>0</v>
      </c>
      <c r="H5" s="17">
        <f t="shared" si="1"/>
        <v>0</v>
      </c>
      <c r="I5" s="20"/>
      <c r="J5" s="17">
        <f t="shared" si="2"/>
        <v>0</v>
      </c>
    </row>
    <row r="6" spans="1:10">
      <c r="A6" s="4">
        <v>3</v>
      </c>
      <c r="B6" s="87" t="s">
        <v>24</v>
      </c>
      <c r="C6" s="87"/>
      <c r="D6" s="10" t="s">
        <v>8</v>
      </c>
      <c r="E6" s="50">
        <v>200</v>
      </c>
      <c r="F6" s="16"/>
      <c r="G6" s="34">
        <f t="shared" si="3"/>
        <v>0</v>
      </c>
      <c r="H6" s="17">
        <f t="shared" si="1"/>
        <v>0</v>
      </c>
      <c r="I6" s="20"/>
      <c r="J6" s="17">
        <f t="shared" si="2"/>
        <v>0</v>
      </c>
    </row>
    <row r="7" spans="1:10">
      <c r="A7" s="4">
        <v>4</v>
      </c>
      <c r="B7" s="86" t="s">
        <v>47</v>
      </c>
      <c r="C7" s="86"/>
      <c r="D7" s="10" t="s">
        <v>8</v>
      </c>
      <c r="E7" s="50">
        <v>5</v>
      </c>
      <c r="F7" s="16"/>
      <c r="G7" s="34">
        <f t="shared" si="3"/>
        <v>0</v>
      </c>
      <c r="H7" s="17">
        <f t="shared" si="1"/>
        <v>0</v>
      </c>
      <c r="I7" s="20"/>
      <c r="J7" s="17">
        <f t="shared" si="2"/>
        <v>0</v>
      </c>
    </row>
    <row r="8" spans="1:10">
      <c r="A8" s="4">
        <v>5</v>
      </c>
      <c r="B8" s="86" t="s">
        <v>72</v>
      </c>
      <c r="C8" s="86"/>
      <c r="D8" s="10" t="s">
        <v>8</v>
      </c>
      <c r="E8" s="50">
        <v>150</v>
      </c>
      <c r="F8" s="16"/>
      <c r="G8" s="34">
        <f t="shared" si="3"/>
        <v>0</v>
      </c>
      <c r="H8" s="17">
        <f t="shared" si="1"/>
        <v>0</v>
      </c>
      <c r="I8" s="20"/>
      <c r="J8" s="17">
        <f t="shared" si="2"/>
        <v>0</v>
      </c>
    </row>
    <row r="9" spans="1:10">
      <c r="A9" s="4">
        <v>6</v>
      </c>
      <c r="B9" s="87" t="s">
        <v>5</v>
      </c>
      <c r="C9" s="87"/>
      <c r="D9" s="8" t="s">
        <v>6</v>
      </c>
      <c r="E9" s="51">
        <v>8</v>
      </c>
      <c r="F9" s="16"/>
      <c r="G9" s="34">
        <f t="shared" si="3"/>
        <v>0</v>
      </c>
      <c r="H9" s="17">
        <f t="shared" si="1"/>
        <v>0</v>
      </c>
      <c r="I9" s="20"/>
      <c r="J9" s="17">
        <f t="shared" si="2"/>
        <v>0</v>
      </c>
    </row>
    <row r="10" spans="1:10">
      <c r="A10" s="13">
        <v>7</v>
      </c>
      <c r="B10" s="87" t="s">
        <v>9</v>
      </c>
      <c r="C10" s="87"/>
      <c r="D10" s="10" t="s">
        <v>8</v>
      </c>
      <c r="E10" s="50">
        <v>10</v>
      </c>
      <c r="F10" s="16"/>
      <c r="G10" s="34">
        <f t="shared" si="3"/>
        <v>0</v>
      </c>
      <c r="H10" s="17">
        <f t="shared" si="1"/>
        <v>0</v>
      </c>
      <c r="I10" s="20"/>
      <c r="J10" s="17">
        <f t="shared" si="2"/>
        <v>0</v>
      </c>
    </row>
    <row r="11" spans="1:10">
      <c r="A11" s="4">
        <v>8</v>
      </c>
      <c r="B11" s="87" t="s">
        <v>10</v>
      </c>
      <c r="C11" s="87"/>
      <c r="D11" s="10" t="s">
        <v>8</v>
      </c>
      <c r="E11" s="50">
        <v>6</v>
      </c>
      <c r="F11" s="16"/>
      <c r="G11" s="34">
        <f t="shared" si="3"/>
        <v>0</v>
      </c>
      <c r="H11" s="17">
        <f t="shared" si="1"/>
        <v>0</v>
      </c>
      <c r="I11" s="20"/>
      <c r="J11" s="17">
        <f t="shared" si="2"/>
        <v>0</v>
      </c>
    </row>
    <row r="12" spans="1:10">
      <c r="A12" s="4">
        <v>9</v>
      </c>
      <c r="B12" s="87" t="s">
        <v>11</v>
      </c>
      <c r="C12" s="87"/>
      <c r="D12" s="10" t="s">
        <v>6</v>
      </c>
      <c r="E12" s="50">
        <v>10</v>
      </c>
      <c r="F12" s="16"/>
      <c r="G12" s="34">
        <f t="shared" si="3"/>
        <v>0</v>
      </c>
      <c r="H12" s="17">
        <f t="shared" si="1"/>
        <v>0</v>
      </c>
      <c r="I12" s="20"/>
      <c r="J12" s="17">
        <f t="shared" si="2"/>
        <v>0</v>
      </c>
    </row>
    <row r="13" spans="1:10">
      <c r="A13" s="13">
        <v>10</v>
      </c>
      <c r="B13" s="91" t="s">
        <v>27</v>
      </c>
      <c r="C13" s="91"/>
      <c r="D13" s="14" t="s">
        <v>8</v>
      </c>
      <c r="E13" s="52">
        <v>20</v>
      </c>
      <c r="F13" s="34"/>
      <c r="G13" s="34">
        <f>AVERAGE(E13*F13)</f>
        <v>0</v>
      </c>
      <c r="H13" s="18">
        <f t="shared" si="1"/>
        <v>0</v>
      </c>
      <c r="I13" s="19"/>
      <c r="J13" s="17">
        <f t="shared" si="2"/>
        <v>0</v>
      </c>
    </row>
    <row r="14" spans="1:10">
      <c r="A14" s="13">
        <v>11</v>
      </c>
      <c r="B14" s="93" t="s">
        <v>53</v>
      </c>
      <c r="C14" s="94"/>
      <c r="D14" s="12" t="s">
        <v>8</v>
      </c>
      <c r="E14" s="54">
        <v>10</v>
      </c>
      <c r="F14" s="16"/>
      <c r="G14" s="34">
        <f t="shared" ref="G14:G15" si="4">AVERAGE(E14*F14)</f>
        <v>0</v>
      </c>
      <c r="H14" s="17">
        <f t="shared" si="1"/>
        <v>0</v>
      </c>
      <c r="I14" s="20"/>
      <c r="J14" s="17">
        <f t="shared" si="2"/>
        <v>0</v>
      </c>
    </row>
    <row r="15" spans="1:10" ht="16.5" thickBot="1">
      <c r="A15" s="4">
        <v>12</v>
      </c>
      <c r="B15" s="87" t="s">
        <v>45</v>
      </c>
      <c r="C15" s="87"/>
      <c r="D15" s="10" t="s">
        <v>14</v>
      </c>
      <c r="E15" s="53">
        <v>2</v>
      </c>
      <c r="F15" s="16"/>
      <c r="G15" s="34">
        <f t="shared" si="4"/>
        <v>0</v>
      </c>
      <c r="H15" s="17">
        <f t="shared" si="1"/>
        <v>0</v>
      </c>
      <c r="I15" s="20"/>
      <c r="J15" s="17">
        <f t="shared" si="2"/>
        <v>0</v>
      </c>
    </row>
    <row r="16" spans="1:10" s="2" customFormat="1">
      <c r="A16" s="5"/>
      <c r="B16" s="72"/>
      <c r="C16" s="72"/>
      <c r="D16" s="1"/>
      <c r="E16" s="1"/>
      <c r="F16" s="18" t="s">
        <v>36</v>
      </c>
      <c r="G16" s="35">
        <f>SUM(G4:G15)</f>
        <v>0</v>
      </c>
      <c r="H16" s="18"/>
      <c r="I16" s="19"/>
      <c r="J16" s="18"/>
    </row>
    <row r="17" spans="1:10">
      <c r="A17" s="88"/>
      <c r="B17" s="89"/>
      <c r="C17" s="90"/>
      <c r="F17" s="23" t="s">
        <v>37</v>
      </c>
      <c r="G17" s="24">
        <f>AVERAGE(J18-G16)</f>
        <v>0</v>
      </c>
      <c r="H17" s="17"/>
      <c r="I17" s="20"/>
      <c r="J17" s="17"/>
    </row>
    <row r="18" spans="1:10" s="2" customFormat="1" ht="18.75">
      <c r="A18" s="88"/>
      <c r="B18" s="89"/>
      <c r="C18" s="90"/>
      <c r="D18" s="22"/>
      <c r="E18" s="22"/>
      <c r="F18" s="17" t="s">
        <v>38</v>
      </c>
      <c r="G18" s="95"/>
      <c r="H18" s="95"/>
      <c r="I18" s="95"/>
      <c r="J18" s="37">
        <f>SUM(J4:J17)</f>
        <v>0</v>
      </c>
    </row>
    <row r="19" spans="1:10">
      <c r="A19" s="5"/>
      <c r="B19" s="71"/>
      <c r="C19" s="71"/>
      <c r="D19" s="31"/>
      <c r="E19" s="31"/>
      <c r="F19" s="26"/>
    </row>
    <row r="20" spans="1:10">
      <c r="A20" s="5"/>
      <c r="B20" s="71"/>
      <c r="C20" s="71"/>
      <c r="D20" s="31"/>
      <c r="E20" s="31"/>
      <c r="F20" s="26"/>
    </row>
    <row r="21" spans="1:10">
      <c r="A21" s="5"/>
      <c r="B21" s="71"/>
      <c r="C21" s="71"/>
      <c r="D21" s="31"/>
      <c r="E21" s="31"/>
      <c r="F21" s="26"/>
    </row>
    <row r="22" spans="1:10">
      <c r="A22" s="5"/>
      <c r="B22" s="71"/>
      <c r="C22" s="71"/>
      <c r="D22" s="31"/>
      <c r="E22" s="31"/>
      <c r="F22" s="26"/>
    </row>
    <row r="23" spans="1:10">
      <c r="A23" s="5"/>
      <c r="B23" s="71"/>
      <c r="C23" s="71"/>
      <c r="D23" s="31"/>
      <c r="E23" s="31"/>
      <c r="F23" s="26"/>
    </row>
    <row r="24" spans="1:10">
      <c r="A24" s="5"/>
      <c r="B24" s="71"/>
      <c r="C24" s="71"/>
      <c r="D24" s="31"/>
      <c r="E24" s="31"/>
      <c r="F24" s="26"/>
      <c r="H24" s="2"/>
    </row>
    <row r="25" spans="1:10">
      <c r="A25" s="5"/>
      <c r="B25" s="71"/>
      <c r="C25" s="71"/>
      <c r="D25" s="31"/>
      <c r="E25" s="31"/>
      <c r="F25" s="26"/>
    </row>
    <row r="26" spans="1:10">
      <c r="A26" s="5"/>
      <c r="B26" s="71"/>
      <c r="C26" s="71"/>
      <c r="D26" s="31"/>
      <c r="E26" s="31"/>
      <c r="F26" s="26"/>
    </row>
    <row r="27" spans="1:10">
      <c r="A27" s="5"/>
      <c r="B27" s="71"/>
      <c r="C27" s="71"/>
      <c r="D27" s="31"/>
      <c r="E27" s="31"/>
      <c r="F27" s="29"/>
    </row>
    <row r="28" spans="1:10">
      <c r="A28" s="5"/>
      <c r="B28" s="71"/>
      <c r="C28" s="71"/>
      <c r="D28" s="31"/>
      <c r="E28" s="31"/>
      <c r="F28" s="29"/>
    </row>
    <row r="29" spans="1:10">
      <c r="A29" s="5"/>
      <c r="B29" s="71"/>
      <c r="C29" s="71"/>
      <c r="D29" s="31"/>
      <c r="E29" s="31"/>
      <c r="F29" s="26"/>
    </row>
    <row r="30" spans="1:10">
      <c r="A30" s="5"/>
      <c r="B30" s="71"/>
      <c r="C30" s="71"/>
      <c r="D30" s="31"/>
      <c r="E30" s="31"/>
      <c r="F30" s="26"/>
    </row>
    <row r="31" spans="1:10">
      <c r="A31" s="5"/>
      <c r="B31" s="71"/>
      <c r="C31" s="71"/>
      <c r="D31" s="31"/>
      <c r="E31" s="31"/>
      <c r="F31" s="26"/>
    </row>
    <row r="32" spans="1:10" ht="15.75" customHeight="1">
      <c r="A32" s="5"/>
      <c r="B32" s="78"/>
      <c r="C32" s="71"/>
      <c r="D32" s="31"/>
      <c r="E32" s="31"/>
      <c r="F32" s="33"/>
    </row>
    <row r="33" spans="1:7">
      <c r="A33" s="5"/>
      <c r="B33" s="71"/>
      <c r="C33" s="71"/>
      <c r="D33" s="31"/>
      <c r="E33" s="31"/>
      <c r="F33" s="29"/>
    </row>
    <row r="34" spans="1:7">
      <c r="A34" s="5"/>
      <c r="B34" s="73"/>
      <c r="C34" s="73"/>
      <c r="D34" s="31"/>
      <c r="E34" s="31"/>
      <c r="F34" s="29"/>
    </row>
    <row r="35" spans="1:7">
      <c r="A35" s="5"/>
      <c r="B35" s="73"/>
      <c r="C35" s="73"/>
      <c r="D35" s="31"/>
      <c r="E35" s="31"/>
      <c r="F35" s="26"/>
    </row>
    <row r="36" spans="1:7">
      <c r="A36" s="5"/>
      <c r="B36" s="73"/>
      <c r="C36" s="73"/>
      <c r="D36" s="31"/>
      <c r="E36" s="31"/>
      <c r="F36" s="26"/>
    </row>
    <row r="37" spans="1:7">
      <c r="A37" s="5"/>
      <c r="B37" s="73"/>
      <c r="C37" s="73"/>
      <c r="D37" s="31"/>
      <c r="E37" s="31"/>
      <c r="F37" s="26"/>
    </row>
    <row r="38" spans="1:7">
      <c r="A38" s="5"/>
      <c r="B38" s="73"/>
      <c r="C38" s="73"/>
      <c r="D38" s="31"/>
      <c r="E38" s="31"/>
      <c r="F38" s="29"/>
    </row>
    <row r="39" spans="1:7">
      <c r="A39" s="5"/>
      <c r="B39" s="73"/>
      <c r="C39" s="73"/>
      <c r="D39" s="31"/>
      <c r="E39" s="31"/>
      <c r="F39" s="29"/>
    </row>
    <row r="40" spans="1:7">
      <c r="A40" s="5"/>
      <c r="B40" s="73"/>
      <c r="C40" s="73"/>
      <c r="D40" s="31"/>
      <c r="E40" s="31"/>
      <c r="F40" s="26"/>
    </row>
    <row r="41" spans="1:7">
      <c r="A41" s="5"/>
      <c r="B41" s="73"/>
      <c r="C41" s="73"/>
      <c r="D41" s="31"/>
      <c r="E41" s="31"/>
      <c r="F41" s="26"/>
    </row>
    <row r="42" spans="1:7">
      <c r="A42" s="5"/>
      <c r="B42" s="73"/>
      <c r="C42" s="73"/>
      <c r="D42" s="31"/>
      <c r="E42" s="31"/>
      <c r="F42" s="26"/>
    </row>
    <row r="43" spans="1:7" s="2" customFormat="1">
      <c r="A43" s="5"/>
      <c r="B43" s="77"/>
      <c r="C43" s="77"/>
      <c r="D43" s="32"/>
      <c r="E43" s="32"/>
      <c r="F43" s="30"/>
      <c r="G43" s="1"/>
    </row>
    <row r="44" spans="1:7">
      <c r="A44" s="5"/>
      <c r="B44" s="73"/>
      <c r="C44" s="73"/>
      <c r="D44" s="31"/>
      <c r="E44" s="31"/>
      <c r="F44" s="26"/>
    </row>
    <row r="45" spans="1:7">
      <c r="A45" s="5"/>
      <c r="B45" s="73"/>
      <c r="C45" s="73"/>
      <c r="D45" s="31"/>
      <c r="E45" s="31"/>
      <c r="F45" s="29"/>
    </row>
    <row r="46" spans="1:7">
      <c r="A46" s="5"/>
      <c r="B46" s="73"/>
      <c r="C46" s="73"/>
      <c r="D46"/>
      <c r="E46"/>
      <c r="F46" s="26"/>
    </row>
    <row r="47" spans="1:7">
      <c r="A47" s="5"/>
      <c r="B47" s="73"/>
      <c r="C47" s="73"/>
      <c r="D47"/>
      <c r="E47"/>
      <c r="F47" s="29"/>
    </row>
    <row r="48" spans="1:7">
      <c r="A48" s="5"/>
      <c r="B48" s="73"/>
      <c r="C48" s="73"/>
      <c r="D48"/>
      <c r="E48"/>
      <c r="F48" s="26"/>
    </row>
    <row r="49" spans="1:6">
      <c r="A49" s="5"/>
      <c r="B49" s="73"/>
      <c r="C49" s="73"/>
      <c r="D49"/>
      <c r="E49"/>
      <c r="F49" s="26"/>
    </row>
    <row r="50" spans="1:6">
      <c r="A50" s="5"/>
      <c r="B50" s="73"/>
      <c r="C50" s="73"/>
      <c r="D50"/>
      <c r="E50"/>
      <c r="F50" s="26"/>
    </row>
    <row r="51" spans="1:6">
      <c r="A51" s="5"/>
      <c r="B51" s="73"/>
      <c r="C51" s="73"/>
      <c r="D51"/>
      <c r="E51"/>
      <c r="F51" s="26"/>
    </row>
    <row r="52" spans="1:6">
      <c r="A52" s="5"/>
      <c r="B52" s="73"/>
      <c r="C52" s="74"/>
      <c r="D52"/>
      <c r="E52"/>
      <c r="F52" s="26"/>
    </row>
    <row r="53" spans="1:6">
      <c r="A53" s="5"/>
      <c r="B53" s="73"/>
      <c r="C53" s="74"/>
      <c r="D53"/>
      <c r="E53"/>
      <c r="F53" s="26"/>
    </row>
    <row r="54" spans="1:6">
      <c r="A54" s="5"/>
      <c r="B54" s="73"/>
      <c r="C54" s="74"/>
      <c r="D54"/>
      <c r="E54"/>
      <c r="F54" s="26"/>
    </row>
    <row r="55" spans="1:6">
      <c r="A55" s="5"/>
      <c r="B55" s="73"/>
      <c r="C55" s="74"/>
      <c r="D55"/>
      <c r="E55"/>
      <c r="F55" s="26"/>
    </row>
    <row r="56" spans="1:6">
      <c r="A56" s="5"/>
      <c r="B56" s="73"/>
      <c r="C56" s="74"/>
      <c r="D56"/>
      <c r="E56"/>
      <c r="F56" s="26"/>
    </row>
    <row r="57" spans="1:6">
      <c r="A57" s="5"/>
      <c r="B57" s="73"/>
      <c r="C57" s="74"/>
      <c r="D57"/>
      <c r="E57"/>
      <c r="F57" s="26"/>
    </row>
    <row r="58" spans="1:6">
      <c r="A58" s="5"/>
      <c r="B58" s="73"/>
      <c r="C58" s="74"/>
      <c r="D58"/>
      <c r="E58"/>
      <c r="F58" s="26"/>
    </row>
    <row r="59" spans="1:6">
      <c r="A59" s="5"/>
      <c r="B59" s="73"/>
      <c r="C59" s="74"/>
      <c r="D59"/>
      <c r="E59"/>
      <c r="F59" s="26"/>
    </row>
    <row r="60" spans="1:6">
      <c r="A60" s="5"/>
      <c r="B60" s="73"/>
      <c r="C60" s="74"/>
      <c r="D60"/>
      <c r="E60"/>
      <c r="F60" s="26"/>
    </row>
    <row r="61" spans="1:6">
      <c r="A61" s="5"/>
      <c r="B61" s="73"/>
      <c r="C61" s="74"/>
      <c r="D61"/>
      <c r="E61"/>
      <c r="F61" s="26"/>
    </row>
    <row r="62" spans="1:6">
      <c r="A62" s="5"/>
      <c r="B62" s="73"/>
      <c r="C62" s="74"/>
      <c r="D62"/>
      <c r="E62"/>
      <c r="F62" s="26"/>
    </row>
    <row r="63" spans="1:6">
      <c r="A63" s="5"/>
      <c r="B63" s="73"/>
      <c r="C63" s="74"/>
      <c r="D63"/>
      <c r="E63"/>
      <c r="F63" s="26"/>
    </row>
    <row r="64" spans="1:6">
      <c r="A64" s="5"/>
      <c r="B64" s="73"/>
      <c r="C64" s="74"/>
      <c r="D64"/>
      <c r="E64"/>
      <c r="F64" s="26"/>
    </row>
    <row r="65" spans="1:6">
      <c r="A65" s="5"/>
      <c r="B65" s="73"/>
      <c r="C65" s="73"/>
      <c r="D65"/>
      <c r="E65"/>
      <c r="F65" s="26"/>
    </row>
    <row r="66" spans="1:6">
      <c r="A66" s="5"/>
      <c r="B66" s="73"/>
      <c r="C66" s="73"/>
      <c r="D66"/>
      <c r="E66"/>
      <c r="F66" s="26"/>
    </row>
    <row r="67" spans="1:6">
      <c r="A67" s="5"/>
      <c r="B67" s="73"/>
      <c r="C67" s="73"/>
      <c r="D67"/>
      <c r="E67"/>
      <c r="F67" s="26"/>
    </row>
    <row r="68" spans="1:6">
      <c r="A68" s="5"/>
      <c r="B68" s="73"/>
      <c r="C68" s="73"/>
      <c r="D68"/>
      <c r="E68"/>
      <c r="F68" s="26"/>
    </row>
    <row r="69" spans="1:6">
      <c r="A69" s="5"/>
      <c r="B69" s="25"/>
      <c r="C69" s="25"/>
      <c r="D69"/>
      <c r="E69"/>
      <c r="F69" s="26"/>
    </row>
    <row r="70" spans="1:6">
      <c r="A70" s="5"/>
      <c r="B70" s="73"/>
      <c r="C70" s="74"/>
      <c r="D70"/>
      <c r="E70"/>
      <c r="F70" s="26"/>
    </row>
    <row r="71" spans="1:6">
      <c r="A71" s="5"/>
      <c r="B71" s="73"/>
      <c r="C71" s="74"/>
      <c r="D71"/>
      <c r="E71"/>
      <c r="F71" s="26"/>
    </row>
    <row r="72" spans="1:6">
      <c r="A72" s="5"/>
      <c r="B72" s="73"/>
      <c r="C72" s="74"/>
      <c r="D72"/>
      <c r="E72"/>
      <c r="F72" s="26"/>
    </row>
    <row r="73" spans="1:6">
      <c r="A73" s="5"/>
      <c r="B73" s="73"/>
      <c r="C73" s="74"/>
      <c r="D73"/>
      <c r="E73"/>
      <c r="F73" s="26"/>
    </row>
    <row r="74" spans="1:6">
      <c r="A74" s="5"/>
      <c r="B74" s="73"/>
      <c r="C74" s="73"/>
      <c r="D74"/>
      <c r="E74"/>
      <c r="F74" s="26"/>
    </row>
    <row r="75" spans="1:6">
      <c r="A75" s="5"/>
      <c r="B75" s="72"/>
      <c r="C75" s="72"/>
      <c r="D75" s="22"/>
      <c r="E75" s="22"/>
      <c r="F75" s="27"/>
    </row>
    <row r="76" spans="1:6">
      <c r="A76" s="71"/>
      <c r="B76" s="71"/>
      <c r="C76" s="71"/>
      <c r="D76" s="75"/>
      <c r="E76" s="76"/>
      <c r="F76" s="27"/>
    </row>
    <row r="77" spans="1:6" ht="18.75">
      <c r="A77" s="71"/>
      <c r="B77" s="71"/>
      <c r="C77" s="71"/>
      <c r="D77" s="22"/>
      <c r="E77" s="22"/>
      <c r="F77" s="28"/>
    </row>
    <row r="78" spans="1:6">
      <c r="B78" s="72"/>
      <c r="C78" s="72"/>
    </row>
    <row r="79" spans="1:6">
      <c r="B79" s="72"/>
      <c r="C79" s="72"/>
      <c r="F79" s="5"/>
    </row>
    <row r="80" spans="1:6">
      <c r="B80" s="72"/>
      <c r="C80" s="72"/>
    </row>
  </sheetData>
  <mergeCells count="80">
    <mergeCell ref="A1:J2"/>
    <mergeCell ref="A17:C17"/>
    <mergeCell ref="A18:C18"/>
    <mergeCell ref="B8:C8"/>
    <mergeCell ref="B13:C13"/>
    <mergeCell ref="B7:C7"/>
    <mergeCell ref="B9:C9"/>
    <mergeCell ref="B3:C3"/>
    <mergeCell ref="B4:C4"/>
    <mergeCell ref="B5:C5"/>
    <mergeCell ref="B6:C6"/>
    <mergeCell ref="G18:I18"/>
    <mergeCell ref="B20:C20"/>
    <mergeCell ref="B21:C21"/>
    <mergeCell ref="B10:C10"/>
    <mergeCell ref="B11:C11"/>
    <mergeCell ref="B12:C12"/>
    <mergeCell ref="B19:C19"/>
    <mergeCell ref="B14:C14"/>
    <mergeCell ref="B15:C15"/>
    <mergeCell ref="B16:C16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63:C63"/>
    <mergeCell ref="B64:C64"/>
    <mergeCell ref="B65:C65"/>
    <mergeCell ref="B66:C66"/>
    <mergeCell ref="B57:C57"/>
    <mergeCell ref="B58:C58"/>
    <mergeCell ref="B59:C59"/>
    <mergeCell ref="B60:C60"/>
    <mergeCell ref="B61:C61"/>
    <mergeCell ref="B62:C62"/>
    <mergeCell ref="B80:C80"/>
    <mergeCell ref="D76:E76"/>
    <mergeCell ref="A77:C77"/>
    <mergeCell ref="B78:C78"/>
    <mergeCell ref="B79:C79"/>
    <mergeCell ref="B73:C73"/>
    <mergeCell ref="B74:C74"/>
    <mergeCell ref="B75:C75"/>
    <mergeCell ref="A76:C76"/>
    <mergeCell ref="B67:C67"/>
    <mergeCell ref="B68:C68"/>
    <mergeCell ref="B70:C70"/>
    <mergeCell ref="B71:C71"/>
    <mergeCell ref="B72:C72"/>
  </mergeCells>
  <printOptions horizontalCentered="1"/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F4" sqref="F4:F12"/>
    </sheetView>
  </sheetViews>
  <sheetFormatPr defaultRowHeight="15.75"/>
  <cols>
    <col min="1" max="1" width="8.140625" style="1" customWidth="1"/>
    <col min="2" max="2" width="9" style="1" customWidth="1"/>
    <col min="3" max="3" width="24.5703125" style="1" customWidth="1"/>
    <col min="4" max="4" width="9.85546875" style="1" customWidth="1"/>
    <col min="5" max="5" width="7.85546875" style="1" customWidth="1"/>
    <col min="6" max="6" width="17.42578125" style="3" customWidth="1"/>
    <col min="7" max="7" width="15.5703125" style="1" customWidth="1"/>
    <col min="8" max="9" width="9.140625" style="1"/>
    <col min="10" max="10" width="14" style="1" customWidth="1"/>
    <col min="11" max="16384" width="9.140625" style="1"/>
  </cols>
  <sheetData>
    <row r="1" spans="1:10" ht="15.75" customHeight="1">
      <c r="A1" s="79" t="s">
        <v>68</v>
      </c>
      <c r="B1" s="80"/>
      <c r="C1" s="80"/>
      <c r="D1" s="80"/>
      <c r="E1" s="80"/>
      <c r="F1" s="80"/>
      <c r="G1" s="80"/>
      <c r="H1" s="80"/>
      <c r="I1" s="80"/>
      <c r="J1" s="81"/>
    </row>
    <row r="2" spans="1:10" ht="16.5" thickBot="1">
      <c r="A2" s="82"/>
      <c r="B2" s="83"/>
      <c r="C2" s="83"/>
      <c r="D2" s="83"/>
      <c r="E2" s="83"/>
      <c r="F2" s="83"/>
      <c r="G2" s="83"/>
      <c r="H2" s="83"/>
      <c r="I2" s="83"/>
      <c r="J2" s="85"/>
    </row>
    <row r="3" spans="1:10" s="6" customFormat="1" ht="48" thickBot="1">
      <c r="A3" s="57" t="s">
        <v>2</v>
      </c>
      <c r="B3" s="92" t="s">
        <v>0</v>
      </c>
      <c r="C3" s="92"/>
      <c r="D3" s="59" t="s">
        <v>1</v>
      </c>
      <c r="E3" s="59" t="s">
        <v>49</v>
      </c>
      <c r="F3" s="60" t="s">
        <v>54</v>
      </c>
      <c r="G3" s="60" t="s">
        <v>67</v>
      </c>
      <c r="H3" s="61" t="s">
        <v>56</v>
      </c>
      <c r="I3" s="62" t="s">
        <v>57</v>
      </c>
      <c r="J3" s="63" t="s">
        <v>66</v>
      </c>
    </row>
    <row r="4" spans="1:10">
      <c r="A4" s="13">
        <v>1</v>
      </c>
      <c r="B4" s="91" t="s">
        <v>27</v>
      </c>
      <c r="C4" s="91"/>
      <c r="D4" s="14" t="s">
        <v>8</v>
      </c>
      <c r="E4" s="52">
        <v>50</v>
      </c>
      <c r="F4" s="34"/>
      <c r="G4" s="34">
        <f>AVERAGE(E4*F4)</f>
        <v>0</v>
      </c>
      <c r="H4" s="18">
        <f t="shared" ref="H4:H12" si="0">AVERAGE(F4*1.2)</f>
        <v>0</v>
      </c>
      <c r="I4" s="19"/>
      <c r="J4" s="17">
        <f t="shared" ref="J4:J12" si="1">AVERAGE(E4*H4)</f>
        <v>0</v>
      </c>
    </row>
    <row r="5" spans="1:10">
      <c r="A5" s="4">
        <v>2</v>
      </c>
      <c r="B5" s="87" t="s">
        <v>79</v>
      </c>
      <c r="C5" s="87"/>
      <c r="D5" s="9" t="s">
        <v>3</v>
      </c>
      <c r="E5" s="49">
        <v>35</v>
      </c>
      <c r="F5" s="16"/>
      <c r="G5" s="34">
        <f t="shared" ref="G5:G12" si="2">AVERAGE(E5*F5)</f>
        <v>0</v>
      </c>
      <c r="H5" s="17">
        <f t="shared" si="0"/>
        <v>0</v>
      </c>
      <c r="I5" s="20"/>
      <c r="J5" s="17">
        <f t="shared" si="1"/>
        <v>0</v>
      </c>
    </row>
    <row r="6" spans="1:10">
      <c r="A6" s="4">
        <v>3</v>
      </c>
      <c r="B6" s="87" t="s">
        <v>24</v>
      </c>
      <c r="C6" s="87"/>
      <c r="D6" s="10" t="s">
        <v>8</v>
      </c>
      <c r="E6" s="50">
        <v>400</v>
      </c>
      <c r="F6" s="16"/>
      <c r="G6" s="34">
        <f t="shared" si="2"/>
        <v>0</v>
      </c>
      <c r="H6" s="17">
        <f t="shared" si="0"/>
        <v>0</v>
      </c>
      <c r="I6" s="20"/>
      <c r="J6" s="17">
        <f t="shared" si="1"/>
        <v>0</v>
      </c>
    </row>
    <row r="7" spans="1:10">
      <c r="A7" s="4">
        <v>4</v>
      </c>
      <c r="B7" s="86" t="s">
        <v>34</v>
      </c>
      <c r="C7" s="86"/>
      <c r="D7" s="10" t="s">
        <v>8</v>
      </c>
      <c r="E7" s="50">
        <v>5</v>
      </c>
      <c r="F7" s="16"/>
      <c r="G7" s="34">
        <f t="shared" si="2"/>
        <v>0</v>
      </c>
      <c r="H7" s="17">
        <f t="shared" si="0"/>
        <v>0</v>
      </c>
      <c r="I7" s="20"/>
      <c r="J7" s="17">
        <f t="shared" si="1"/>
        <v>0</v>
      </c>
    </row>
    <row r="8" spans="1:10">
      <c r="A8" s="4">
        <v>5</v>
      </c>
      <c r="B8" s="87" t="s">
        <v>5</v>
      </c>
      <c r="C8" s="87"/>
      <c r="D8" s="8" t="s">
        <v>6</v>
      </c>
      <c r="E8" s="51">
        <v>5</v>
      </c>
      <c r="F8" s="16"/>
      <c r="G8" s="34">
        <f t="shared" si="2"/>
        <v>0</v>
      </c>
      <c r="H8" s="17">
        <f t="shared" si="0"/>
        <v>0</v>
      </c>
      <c r="I8" s="20"/>
      <c r="J8" s="17">
        <f t="shared" si="1"/>
        <v>0</v>
      </c>
    </row>
    <row r="9" spans="1:10">
      <c r="A9" s="4">
        <v>6</v>
      </c>
      <c r="B9" s="86" t="s">
        <v>70</v>
      </c>
      <c r="C9" s="86"/>
      <c r="D9" s="12" t="s">
        <v>8</v>
      </c>
      <c r="E9" s="54">
        <v>250</v>
      </c>
      <c r="F9" s="16"/>
      <c r="G9" s="34">
        <f t="shared" si="2"/>
        <v>0</v>
      </c>
      <c r="H9" s="17">
        <f t="shared" si="0"/>
        <v>0</v>
      </c>
      <c r="I9" s="20"/>
      <c r="J9" s="17">
        <f t="shared" si="1"/>
        <v>0</v>
      </c>
    </row>
    <row r="10" spans="1:10">
      <c r="A10" s="13">
        <v>7</v>
      </c>
      <c r="B10" s="87" t="s">
        <v>9</v>
      </c>
      <c r="C10" s="87"/>
      <c r="D10" s="10" t="s">
        <v>8</v>
      </c>
      <c r="E10" s="50">
        <v>100</v>
      </c>
      <c r="F10" s="16"/>
      <c r="G10" s="34">
        <f t="shared" si="2"/>
        <v>0</v>
      </c>
      <c r="H10" s="17">
        <f t="shared" si="0"/>
        <v>0</v>
      </c>
      <c r="I10" s="20"/>
      <c r="J10" s="17">
        <f t="shared" si="1"/>
        <v>0</v>
      </c>
    </row>
    <row r="11" spans="1:10">
      <c r="A11" s="4">
        <v>8</v>
      </c>
      <c r="B11" s="87" t="s">
        <v>10</v>
      </c>
      <c r="C11" s="87"/>
      <c r="D11" s="10" t="s">
        <v>8</v>
      </c>
      <c r="E11" s="50">
        <v>5</v>
      </c>
      <c r="F11" s="16"/>
      <c r="G11" s="34">
        <f t="shared" si="2"/>
        <v>0</v>
      </c>
      <c r="H11" s="17">
        <f t="shared" si="0"/>
        <v>0</v>
      </c>
      <c r="I11" s="20"/>
      <c r="J11" s="17">
        <f t="shared" si="1"/>
        <v>0</v>
      </c>
    </row>
    <row r="12" spans="1:10" ht="16.5" thickBot="1">
      <c r="A12" s="4">
        <v>9</v>
      </c>
      <c r="B12" s="87" t="s">
        <v>11</v>
      </c>
      <c r="C12" s="87"/>
      <c r="D12" s="10" t="s">
        <v>6</v>
      </c>
      <c r="E12" s="53">
        <v>5</v>
      </c>
      <c r="F12" s="16"/>
      <c r="G12" s="34">
        <f t="shared" si="2"/>
        <v>0</v>
      </c>
      <c r="H12" s="17">
        <f t="shared" si="0"/>
        <v>0</v>
      </c>
      <c r="I12" s="20"/>
      <c r="J12" s="17">
        <f t="shared" si="1"/>
        <v>0</v>
      </c>
    </row>
    <row r="13" spans="1:10">
      <c r="A13" s="7"/>
      <c r="B13" s="96"/>
      <c r="C13" s="96"/>
      <c r="F13" s="17" t="s">
        <v>36</v>
      </c>
      <c r="G13" s="38">
        <f>SUM(G4:G12)</f>
        <v>0</v>
      </c>
      <c r="H13" s="17"/>
      <c r="I13" s="20"/>
      <c r="J13" s="17"/>
    </row>
    <row r="14" spans="1:10">
      <c r="A14" s="88"/>
      <c r="B14" s="89"/>
      <c r="C14" s="90"/>
      <c r="F14" s="23" t="s">
        <v>37</v>
      </c>
      <c r="G14" s="24">
        <f>AVERAGE(J15-G13)</f>
        <v>0</v>
      </c>
      <c r="H14" s="17"/>
      <c r="I14" s="20"/>
      <c r="J14" s="17"/>
    </row>
    <row r="15" spans="1:10" ht="18.75">
      <c r="A15" s="88"/>
      <c r="B15" s="89"/>
      <c r="C15" s="90"/>
      <c r="D15" s="22"/>
      <c r="E15" s="22"/>
      <c r="F15" s="17" t="s">
        <v>38</v>
      </c>
      <c r="G15" s="95"/>
      <c r="H15" s="95"/>
      <c r="I15" s="95"/>
      <c r="J15" s="37">
        <f>SUM(J4:J14)</f>
        <v>0</v>
      </c>
    </row>
    <row r="16" spans="1:10">
      <c r="A16" s="5"/>
      <c r="B16" s="73"/>
      <c r="C16" s="74"/>
      <c r="D16"/>
      <c r="E16"/>
      <c r="F16" s="26"/>
    </row>
    <row r="17" spans="1:6">
      <c r="A17" s="5"/>
      <c r="B17" s="73"/>
      <c r="C17" s="74"/>
      <c r="D17"/>
      <c r="E17"/>
      <c r="F17" s="26"/>
    </row>
    <row r="18" spans="1:6">
      <c r="A18" s="5"/>
      <c r="B18" s="73"/>
      <c r="C18" s="74"/>
      <c r="D18"/>
      <c r="E18"/>
      <c r="F18" s="26"/>
    </row>
    <row r="19" spans="1:6">
      <c r="A19" s="5"/>
      <c r="B19" s="73"/>
      <c r="C19" s="74"/>
      <c r="D19"/>
      <c r="E19"/>
      <c r="F19" s="26"/>
    </row>
    <row r="20" spans="1:6">
      <c r="A20" s="5"/>
      <c r="B20" s="73"/>
      <c r="C20" s="73"/>
      <c r="D20"/>
      <c r="E20"/>
      <c r="F20" s="26"/>
    </row>
    <row r="21" spans="1:6">
      <c r="A21" s="5"/>
      <c r="B21" s="73"/>
      <c r="C21" s="73"/>
      <c r="D21"/>
      <c r="E21"/>
      <c r="F21" s="26"/>
    </row>
    <row r="22" spans="1:6">
      <c r="A22" s="5"/>
      <c r="B22" s="73"/>
      <c r="C22" s="73"/>
      <c r="D22"/>
      <c r="E22"/>
      <c r="F22" s="26"/>
    </row>
    <row r="23" spans="1:6">
      <c r="A23" s="5"/>
      <c r="B23" s="73"/>
      <c r="C23" s="73"/>
      <c r="D23"/>
      <c r="E23"/>
      <c r="F23" s="26"/>
    </row>
    <row r="24" spans="1:6">
      <c r="A24" s="5"/>
      <c r="B24" s="25"/>
      <c r="C24" s="25"/>
      <c r="D24"/>
      <c r="E24"/>
      <c r="F24" s="26"/>
    </row>
    <row r="25" spans="1:6">
      <c r="A25" s="5"/>
      <c r="B25" s="73"/>
      <c r="C25" s="74"/>
      <c r="D25"/>
      <c r="E25"/>
      <c r="F25" s="26"/>
    </row>
    <row r="26" spans="1:6">
      <c r="A26" s="5"/>
      <c r="B26" s="73"/>
      <c r="C26" s="74"/>
      <c r="D26"/>
      <c r="E26"/>
      <c r="F26" s="26"/>
    </row>
    <row r="27" spans="1:6">
      <c r="A27" s="5"/>
      <c r="B27" s="73"/>
      <c r="C27" s="74"/>
      <c r="D27"/>
      <c r="E27"/>
      <c r="F27" s="26"/>
    </row>
    <row r="28" spans="1:6">
      <c r="A28" s="5"/>
      <c r="B28" s="73"/>
      <c r="C28" s="74"/>
      <c r="D28"/>
      <c r="E28"/>
      <c r="F28" s="26"/>
    </row>
    <row r="29" spans="1:6">
      <c r="A29" s="5"/>
      <c r="B29" s="73"/>
      <c r="C29" s="73"/>
      <c r="D29"/>
      <c r="E29"/>
      <c r="F29" s="26"/>
    </row>
    <row r="30" spans="1:6">
      <c r="A30" s="5"/>
      <c r="B30" s="72"/>
      <c r="C30" s="72"/>
      <c r="D30" s="22"/>
      <c r="E30" s="22"/>
      <c r="F30" s="27"/>
    </row>
    <row r="31" spans="1:6">
      <c r="A31" s="71"/>
      <c r="B31" s="71"/>
      <c r="C31" s="71"/>
      <c r="D31" s="75"/>
      <c r="E31" s="76"/>
      <c r="F31" s="27"/>
    </row>
    <row r="32" spans="1:6" ht="18.75">
      <c r="A32" s="71"/>
      <c r="B32" s="71"/>
      <c r="C32" s="71"/>
      <c r="D32" s="22"/>
      <c r="E32" s="22"/>
      <c r="F32" s="28"/>
    </row>
    <row r="33" spans="2:6">
      <c r="B33" s="72"/>
      <c r="C33" s="72"/>
    </row>
    <row r="34" spans="2:6">
      <c r="B34" s="72"/>
      <c r="C34" s="72"/>
      <c r="F34" s="5"/>
    </row>
    <row r="35" spans="2:6">
      <c r="B35" s="72"/>
      <c r="C35" s="72"/>
    </row>
  </sheetData>
  <mergeCells count="35">
    <mergeCell ref="A1:J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20:C20"/>
    <mergeCell ref="B21:C21"/>
    <mergeCell ref="B22:C22"/>
    <mergeCell ref="B13:C13"/>
    <mergeCell ref="B16:C16"/>
    <mergeCell ref="B17:C17"/>
    <mergeCell ref="A14:C14"/>
    <mergeCell ref="A15:C15"/>
    <mergeCell ref="B18:C18"/>
    <mergeCell ref="B19:C19"/>
    <mergeCell ref="B35:C35"/>
    <mergeCell ref="D31:E31"/>
    <mergeCell ref="A32:C32"/>
    <mergeCell ref="B33:C33"/>
    <mergeCell ref="B34:C34"/>
    <mergeCell ref="G15:I15"/>
    <mergeCell ref="B29:C29"/>
    <mergeCell ref="B30:C30"/>
    <mergeCell ref="A31:C31"/>
    <mergeCell ref="B23:C23"/>
    <mergeCell ref="B25:C25"/>
    <mergeCell ref="B26:C26"/>
    <mergeCell ref="B27:C27"/>
    <mergeCell ref="B28:C28"/>
  </mergeCells>
  <printOptions horizontalCentered="1"/>
  <pageMargins left="0.2" right="0.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40" workbookViewId="0">
      <selection activeCell="E4" sqref="E4:E52"/>
    </sheetView>
  </sheetViews>
  <sheetFormatPr defaultRowHeight="15.75"/>
  <cols>
    <col min="1" max="1" width="8.140625" style="1" customWidth="1"/>
    <col min="2" max="2" width="43" style="1" customWidth="1"/>
    <col min="3" max="3" width="9.85546875" style="1" customWidth="1"/>
    <col min="4" max="4" width="7.85546875" style="1" customWidth="1"/>
    <col min="5" max="5" width="17.42578125" style="3" customWidth="1"/>
    <col min="6" max="6" width="15.5703125" style="1" customWidth="1"/>
    <col min="7" max="8" width="9.140625" style="1"/>
    <col min="9" max="9" width="15.42578125" style="1" customWidth="1"/>
    <col min="10" max="16384" width="9.140625" style="1"/>
  </cols>
  <sheetData>
    <row r="1" spans="1:9" ht="15.75" customHeight="1">
      <c r="A1" s="79" t="s">
        <v>69</v>
      </c>
      <c r="B1" s="80"/>
      <c r="C1" s="80"/>
      <c r="D1" s="80"/>
      <c r="E1" s="80"/>
      <c r="F1" s="80"/>
      <c r="G1" s="80"/>
      <c r="H1" s="80"/>
      <c r="I1" s="81"/>
    </row>
    <row r="2" spans="1:9" ht="16.5" thickBot="1">
      <c r="A2" s="97"/>
      <c r="B2" s="84"/>
      <c r="C2" s="84"/>
      <c r="D2" s="84"/>
      <c r="E2" s="84"/>
      <c r="F2" s="84"/>
      <c r="G2" s="84"/>
      <c r="H2" s="84"/>
      <c r="I2" s="98"/>
    </row>
    <row r="3" spans="1:9" s="6" customFormat="1" ht="48" thickBot="1">
      <c r="A3" s="57" t="s">
        <v>2</v>
      </c>
      <c r="B3" s="58" t="s">
        <v>0</v>
      </c>
      <c r="C3" s="59" t="s">
        <v>1</v>
      </c>
      <c r="D3" s="59" t="s">
        <v>49</v>
      </c>
      <c r="E3" s="64" t="s">
        <v>54</v>
      </c>
      <c r="F3" s="64" t="s">
        <v>67</v>
      </c>
      <c r="G3" s="65" t="s">
        <v>56</v>
      </c>
      <c r="H3" s="65" t="s">
        <v>57</v>
      </c>
      <c r="I3" s="66" t="s">
        <v>66</v>
      </c>
    </row>
    <row r="4" spans="1:9">
      <c r="A4" s="13">
        <v>1</v>
      </c>
      <c r="B4" s="43" t="s">
        <v>31</v>
      </c>
      <c r="C4" s="14" t="s">
        <v>32</v>
      </c>
      <c r="D4" s="52">
        <v>15</v>
      </c>
      <c r="E4" s="34"/>
      <c r="F4" s="34">
        <f>AVERAGE(D4*E4)</f>
        <v>0</v>
      </c>
      <c r="G4" s="18">
        <f t="shared" ref="G4:G12" si="0">AVERAGE(E4*1.2)</f>
        <v>0</v>
      </c>
      <c r="H4" s="19"/>
      <c r="I4" s="18">
        <f t="shared" ref="I4:I12" si="1">AVERAGE(D4*G4)</f>
        <v>0</v>
      </c>
    </row>
    <row r="5" spans="1:9">
      <c r="A5" s="4">
        <v>2</v>
      </c>
      <c r="B5" s="42" t="s">
        <v>59</v>
      </c>
      <c r="C5" s="9" t="s">
        <v>3</v>
      </c>
      <c r="D5" s="49">
        <v>500</v>
      </c>
      <c r="E5" s="16"/>
      <c r="F5" s="34">
        <f t="shared" ref="F5:F52" si="2">AVERAGE(D5*E5)</f>
        <v>0</v>
      </c>
      <c r="G5" s="17">
        <f t="shared" si="0"/>
        <v>0</v>
      </c>
      <c r="H5" s="20"/>
      <c r="I5" s="17">
        <f t="shared" si="1"/>
        <v>0</v>
      </c>
    </row>
    <row r="6" spans="1:9">
      <c r="A6" s="4">
        <v>3</v>
      </c>
      <c r="B6" s="42" t="s">
        <v>60</v>
      </c>
      <c r="C6" s="9" t="s">
        <v>3</v>
      </c>
      <c r="D6" s="49">
        <v>10</v>
      </c>
      <c r="E6" s="16"/>
      <c r="F6" s="34">
        <f t="shared" si="2"/>
        <v>0</v>
      </c>
      <c r="G6" s="17">
        <f t="shared" si="0"/>
        <v>0</v>
      </c>
      <c r="H6" s="20"/>
      <c r="I6" s="17">
        <f t="shared" si="1"/>
        <v>0</v>
      </c>
    </row>
    <row r="7" spans="1:9" s="2" customFormat="1">
      <c r="A7" s="13">
        <v>4</v>
      </c>
      <c r="B7" s="47" t="s">
        <v>4</v>
      </c>
      <c r="C7" s="9" t="s">
        <v>3</v>
      </c>
      <c r="D7" s="49">
        <v>4</v>
      </c>
      <c r="E7" s="15"/>
      <c r="F7" s="34">
        <f t="shared" si="2"/>
        <v>0</v>
      </c>
      <c r="G7" s="17">
        <f t="shared" si="0"/>
        <v>0</v>
      </c>
      <c r="H7" s="21"/>
      <c r="I7" s="17">
        <f t="shared" si="1"/>
        <v>0</v>
      </c>
    </row>
    <row r="8" spans="1:9">
      <c r="A8" s="4">
        <v>5</v>
      </c>
      <c r="B8" s="42" t="s">
        <v>5</v>
      </c>
      <c r="C8" s="8" t="s">
        <v>6</v>
      </c>
      <c r="D8" s="51">
        <v>40</v>
      </c>
      <c r="E8" s="16"/>
      <c r="F8" s="34">
        <f t="shared" si="2"/>
        <v>0</v>
      </c>
      <c r="G8" s="17">
        <f t="shared" si="0"/>
        <v>0</v>
      </c>
      <c r="H8" s="20"/>
      <c r="I8" s="17">
        <f t="shared" si="1"/>
        <v>0</v>
      </c>
    </row>
    <row r="9" spans="1:9">
      <c r="A9" s="4">
        <v>6</v>
      </c>
      <c r="B9" s="42" t="s">
        <v>7</v>
      </c>
      <c r="C9" s="10" t="s">
        <v>8</v>
      </c>
      <c r="D9" s="50">
        <v>5</v>
      </c>
      <c r="E9" s="16"/>
      <c r="F9" s="34">
        <f t="shared" si="2"/>
        <v>0</v>
      </c>
      <c r="G9" s="17">
        <f t="shared" si="0"/>
        <v>0</v>
      </c>
      <c r="H9" s="20"/>
      <c r="I9" s="17">
        <f t="shared" si="1"/>
        <v>0</v>
      </c>
    </row>
    <row r="10" spans="1:9">
      <c r="A10" s="13">
        <v>7</v>
      </c>
      <c r="B10" s="42" t="s">
        <v>9</v>
      </c>
      <c r="C10" s="10" t="s">
        <v>8</v>
      </c>
      <c r="D10" s="50">
        <v>150</v>
      </c>
      <c r="E10" s="16"/>
      <c r="F10" s="34">
        <f t="shared" si="2"/>
        <v>0</v>
      </c>
      <c r="G10" s="17">
        <f t="shared" si="0"/>
        <v>0</v>
      </c>
      <c r="H10" s="20"/>
      <c r="I10" s="17">
        <f t="shared" si="1"/>
        <v>0</v>
      </c>
    </row>
    <row r="11" spans="1:9">
      <c r="A11" s="4">
        <v>8</v>
      </c>
      <c r="B11" s="42" t="s">
        <v>10</v>
      </c>
      <c r="C11" s="10" t="s">
        <v>8</v>
      </c>
      <c r="D11" s="50">
        <v>20</v>
      </c>
      <c r="E11" s="16"/>
      <c r="F11" s="34">
        <f t="shared" si="2"/>
        <v>0</v>
      </c>
      <c r="G11" s="17">
        <f t="shared" si="0"/>
        <v>0</v>
      </c>
      <c r="H11" s="20"/>
      <c r="I11" s="17">
        <f t="shared" si="1"/>
        <v>0</v>
      </c>
    </row>
    <row r="12" spans="1:9">
      <c r="A12" s="4">
        <v>9</v>
      </c>
      <c r="B12" s="42" t="s">
        <v>11</v>
      </c>
      <c r="C12" s="10" t="s">
        <v>6</v>
      </c>
      <c r="D12" s="50">
        <v>50</v>
      </c>
      <c r="E12" s="16"/>
      <c r="F12" s="34">
        <f t="shared" si="2"/>
        <v>0</v>
      </c>
      <c r="G12" s="17">
        <f t="shared" si="0"/>
        <v>0</v>
      </c>
      <c r="H12" s="20"/>
      <c r="I12" s="17">
        <f t="shared" si="1"/>
        <v>0</v>
      </c>
    </row>
    <row r="13" spans="1:9" s="2" customFormat="1">
      <c r="A13" s="13">
        <v>10</v>
      </c>
      <c r="B13" s="47" t="s">
        <v>12</v>
      </c>
      <c r="C13" s="11" t="s">
        <v>8</v>
      </c>
      <c r="D13" s="55">
        <v>15</v>
      </c>
      <c r="E13" s="15"/>
      <c r="F13" s="34">
        <f t="shared" si="2"/>
        <v>0</v>
      </c>
      <c r="G13" s="17"/>
      <c r="H13" s="21">
        <f>AVERAGE(E13*1.1)</f>
        <v>0</v>
      </c>
      <c r="I13" s="17">
        <f>AVERAGE(D13*H13)</f>
        <v>0</v>
      </c>
    </row>
    <row r="14" spans="1:9">
      <c r="A14" s="4">
        <v>11</v>
      </c>
      <c r="B14" s="42" t="s">
        <v>13</v>
      </c>
      <c r="C14" s="10" t="s">
        <v>8</v>
      </c>
      <c r="D14" s="50">
        <v>6</v>
      </c>
      <c r="E14" s="16"/>
      <c r="F14" s="34">
        <f t="shared" si="2"/>
        <v>0</v>
      </c>
      <c r="G14" s="17">
        <f t="shared" ref="G14:G20" si="3">AVERAGE(E14*1.2)</f>
        <v>0</v>
      </c>
      <c r="H14" s="20"/>
      <c r="I14" s="17">
        <f t="shared" ref="I14:I20" si="4">AVERAGE(D14*G14)</f>
        <v>0</v>
      </c>
    </row>
    <row r="15" spans="1:9" s="2" customFormat="1">
      <c r="A15" s="4">
        <v>12</v>
      </c>
      <c r="B15" s="47" t="s">
        <v>43</v>
      </c>
      <c r="C15" s="11" t="s">
        <v>8</v>
      </c>
      <c r="D15" s="55">
        <v>2</v>
      </c>
      <c r="E15" s="15"/>
      <c r="F15" s="34">
        <f t="shared" si="2"/>
        <v>0</v>
      </c>
      <c r="G15" s="17">
        <f t="shared" si="3"/>
        <v>0</v>
      </c>
      <c r="H15" s="21"/>
      <c r="I15" s="17">
        <f t="shared" si="4"/>
        <v>0</v>
      </c>
    </row>
    <row r="16" spans="1:9">
      <c r="A16" s="13">
        <v>13</v>
      </c>
      <c r="B16" s="42" t="s">
        <v>44</v>
      </c>
      <c r="C16" s="10" t="s">
        <v>14</v>
      </c>
      <c r="D16" s="50">
        <v>3</v>
      </c>
      <c r="E16" s="16"/>
      <c r="F16" s="34">
        <f t="shared" si="2"/>
        <v>0</v>
      </c>
      <c r="G16" s="17">
        <f t="shared" si="3"/>
        <v>0</v>
      </c>
      <c r="H16" s="20"/>
      <c r="I16" s="17">
        <f t="shared" si="4"/>
        <v>0</v>
      </c>
    </row>
    <row r="17" spans="1:9">
      <c r="A17" s="4">
        <v>14</v>
      </c>
      <c r="B17" s="42" t="s">
        <v>45</v>
      </c>
      <c r="C17" s="10" t="s">
        <v>14</v>
      </c>
      <c r="D17" s="50">
        <v>3</v>
      </c>
      <c r="E17" s="16"/>
      <c r="F17" s="34">
        <f t="shared" si="2"/>
        <v>0</v>
      </c>
      <c r="G17" s="17">
        <f t="shared" si="3"/>
        <v>0</v>
      </c>
      <c r="H17" s="20"/>
      <c r="I17" s="17">
        <f t="shared" si="4"/>
        <v>0</v>
      </c>
    </row>
    <row r="18" spans="1:9">
      <c r="A18" s="4">
        <v>15</v>
      </c>
      <c r="B18" s="42" t="s">
        <v>15</v>
      </c>
      <c r="C18" s="10" t="s">
        <v>6</v>
      </c>
      <c r="D18" s="50">
        <v>1</v>
      </c>
      <c r="E18" s="16"/>
      <c r="F18" s="34">
        <f t="shared" si="2"/>
        <v>0</v>
      </c>
      <c r="G18" s="17">
        <f t="shared" si="3"/>
        <v>0</v>
      </c>
      <c r="H18" s="20"/>
      <c r="I18" s="17">
        <f t="shared" si="4"/>
        <v>0</v>
      </c>
    </row>
    <row r="19" spans="1:9">
      <c r="A19" s="13">
        <v>16</v>
      </c>
      <c r="B19" s="42" t="s">
        <v>42</v>
      </c>
      <c r="C19" s="10" t="s">
        <v>8</v>
      </c>
      <c r="D19" s="50">
        <v>25</v>
      </c>
      <c r="E19" s="16"/>
      <c r="F19" s="34">
        <f t="shared" si="2"/>
        <v>0</v>
      </c>
      <c r="G19" s="17">
        <f t="shared" si="3"/>
        <v>0</v>
      </c>
      <c r="H19" s="20"/>
      <c r="I19" s="17">
        <f t="shared" si="4"/>
        <v>0</v>
      </c>
    </row>
    <row r="20" spans="1:9">
      <c r="A20" s="4">
        <v>17</v>
      </c>
      <c r="B20" s="42" t="s">
        <v>46</v>
      </c>
      <c r="C20" s="10" t="s">
        <v>8</v>
      </c>
      <c r="D20" s="50">
        <v>5</v>
      </c>
      <c r="E20" s="16"/>
      <c r="F20" s="34">
        <f t="shared" si="2"/>
        <v>0</v>
      </c>
      <c r="G20" s="17">
        <f t="shared" si="3"/>
        <v>0</v>
      </c>
      <c r="H20" s="20"/>
      <c r="I20" s="17">
        <f t="shared" si="4"/>
        <v>0</v>
      </c>
    </row>
    <row r="21" spans="1:9">
      <c r="A21" s="4">
        <v>18</v>
      </c>
      <c r="B21" s="42" t="s">
        <v>16</v>
      </c>
      <c r="C21" s="10" t="s">
        <v>8</v>
      </c>
      <c r="D21" s="50">
        <v>10</v>
      </c>
      <c r="E21" s="16"/>
      <c r="F21" s="34">
        <f t="shared" si="2"/>
        <v>0</v>
      </c>
      <c r="G21" s="17"/>
      <c r="H21" s="21">
        <f>AVERAGE(E21*1.1)</f>
        <v>0</v>
      </c>
      <c r="I21" s="17">
        <f>AVERAGE(D21*H21)</f>
        <v>0</v>
      </c>
    </row>
    <row r="22" spans="1:9">
      <c r="A22" s="4">
        <v>19</v>
      </c>
      <c r="B22" s="42" t="s">
        <v>58</v>
      </c>
      <c r="C22" s="10" t="s">
        <v>8</v>
      </c>
      <c r="D22" s="50">
        <v>20</v>
      </c>
      <c r="E22" s="16"/>
      <c r="F22" s="34">
        <f t="shared" si="2"/>
        <v>0</v>
      </c>
      <c r="G22" s="17">
        <f>AVERAGE(E22*1.2)</f>
        <v>0</v>
      </c>
      <c r="H22" s="21"/>
      <c r="I22" s="17">
        <f t="shared" ref="I22:I40" si="5">AVERAGE(D22*G22)</f>
        <v>0</v>
      </c>
    </row>
    <row r="23" spans="1:9">
      <c r="A23" s="13">
        <v>20</v>
      </c>
      <c r="B23" s="42" t="s">
        <v>18</v>
      </c>
      <c r="C23" s="10" t="s">
        <v>17</v>
      </c>
      <c r="D23" s="50">
        <v>30</v>
      </c>
      <c r="E23" s="16"/>
      <c r="F23" s="34">
        <f t="shared" si="2"/>
        <v>0</v>
      </c>
      <c r="G23" s="17">
        <f>AVERAGE(E23*1.2)</f>
        <v>0</v>
      </c>
      <c r="H23" s="20"/>
      <c r="I23" s="17">
        <f t="shared" si="5"/>
        <v>0</v>
      </c>
    </row>
    <row r="24" spans="1:9">
      <c r="A24" s="4">
        <v>21</v>
      </c>
      <c r="B24" s="42" t="s">
        <v>33</v>
      </c>
      <c r="C24" s="10" t="s">
        <v>19</v>
      </c>
      <c r="D24" s="50">
        <v>4500</v>
      </c>
      <c r="E24" s="16"/>
      <c r="F24" s="34">
        <f t="shared" si="2"/>
        <v>0</v>
      </c>
      <c r="G24" s="17">
        <f t="shared" ref="G24" si="6">AVERAGE(E24*1.2)</f>
        <v>0</v>
      </c>
      <c r="H24" s="20"/>
      <c r="I24" s="17">
        <f t="shared" si="5"/>
        <v>0</v>
      </c>
    </row>
    <row r="25" spans="1:9">
      <c r="A25" s="4">
        <v>22</v>
      </c>
      <c r="B25" s="42" t="s">
        <v>41</v>
      </c>
      <c r="C25" s="10" t="s">
        <v>8</v>
      </c>
      <c r="D25" s="50">
        <v>2</v>
      </c>
      <c r="E25" s="16"/>
      <c r="F25" s="34">
        <f t="shared" si="2"/>
        <v>0</v>
      </c>
      <c r="G25" s="17">
        <f t="shared" ref="G25" si="7">AVERAGE(E25*1.2)</f>
        <v>0</v>
      </c>
      <c r="H25" s="20"/>
      <c r="I25" s="17">
        <f t="shared" si="5"/>
        <v>0</v>
      </c>
    </row>
    <row r="26" spans="1:9">
      <c r="A26" s="4">
        <v>23</v>
      </c>
      <c r="B26" s="42" t="s">
        <v>62</v>
      </c>
      <c r="C26" s="10" t="s">
        <v>30</v>
      </c>
      <c r="D26" s="50">
        <v>15</v>
      </c>
      <c r="E26" s="16"/>
      <c r="F26" s="34">
        <f t="shared" si="2"/>
        <v>0</v>
      </c>
      <c r="G26" s="17">
        <f t="shared" ref="G26:G40" si="8">AVERAGE(E26*1.2)</f>
        <v>0</v>
      </c>
      <c r="H26" s="20"/>
      <c r="I26" s="17">
        <f t="shared" si="5"/>
        <v>0</v>
      </c>
    </row>
    <row r="27" spans="1:9">
      <c r="A27" s="13">
        <v>24</v>
      </c>
      <c r="B27" s="42" t="s">
        <v>20</v>
      </c>
      <c r="C27" s="10" t="s">
        <v>17</v>
      </c>
      <c r="D27" s="50">
        <v>25</v>
      </c>
      <c r="E27" s="16"/>
      <c r="F27" s="34">
        <f t="shared" si="2"/>
        <v>0</v>
      </c>
      <c r="G27" s="17">
        <f t="shared" si="8"/>
        <v>0</v>
      </c>
      <c r="H27" s="20"/>
      <c r="I27" s="17">
        <f t="shared" si="5"/>
        <v>0</v>
      </c>
    </row>
    <row r="28" spans="1:9" ht="15.75" customHeight="1">
      <c r="A28" s="4">
        <v>25</v>
      </c>
      <c r="B28" s="42" t="s">
        <v>21</v>
      </c>
      <c r="C28" s="10" t="s">
        <v>17</v>
      </c>
      <c r="D28" s="50">
        <v>20</v>
      </c>
      <c r="E28" s="16"/>
      <c r="F28" s="34">
        <f t="shared" si="2"/>
        <v>0</v>
      </c>
      <c r="G28" s="17">
        <f t="shared" si="8"/>
        <v>0</v>
      </c>
      <c r="H28" s="20"/>
      <c r="I28" s="17">
        <f t="shared" si="5"/>
        <v>0</v>
      </c>
    </row>
    <row r="29" spans="1:9">
      <c r="A29" s="4">
        <v>26</v>
      </c>
      <c r="B29" s="42" t="s">
        <v>22</v>
      </c>
      <c r="C29" s="10" t="s">
        <v>8</v>
      </c>
      <c r="D29" s="50">
        <v>1000</v>
      </c>
      <c r="E29" s="16"/>
      <c r="F29" s="34">
        <f t="shared" si="2"/>
        <v>0</v>
      </c>
      <c r="G29" s="17">
        <f t="shared" si="8"/>
        <v>0</v>
      </c>
      <c r="H29" s="20"/>
      <c r="I29" s="17">
        <f t="shared" si="5"/>
        <v>0</v>
      </c>
    </row>
    <row r="30" spans="1:9">
      <c r="A30" s="13">
        <v>27</v>
      </c>
      <c r="B30" s="42" t="s">
        <v>23</v>
      </c>
      <c r="C30" s="10" t="s">
        <v>8</v>
      </c>
      <c r="D30" s="50">
        <v>1500</v>
      </c>
      <c r="E30" s="16"/>
      <c r="F30" s="34">
        <f t="shared" si="2"/>
        <v>0</v>
      </c>
      <c r="G30" s="17">
        <f t="shared" si="8"/>
        <v>0</v>
      </c>
      <c r="H30" s="20"/>
      <c r="I30" s="17">
        <f t="shared" si="5"/>
        <v>0</v>
      </c>
    </row>
    <row r="31" spans="1:9">
      <c r="A31" s="4">
        <v>28</v>
      </c>
      <c r="B31" s="42" t="s">
        <v>24</v>
      </c>
      <c r="C31" s="10" t="s">
        <v>8</v>
      </c>
      <c r="D31" s="50">
        <v>3000</v>
      </c>
      <c r="E31" s="16"/>
      <c r="F31" s="34">
        <f t="shared" si="2"/>
        <v>0</v>
      </c>
      <c r="G31" s="17">
        <f t="shared" si="8"/>
        <v>0</v>
      </c>
      <c r="H31" s="20"/>
      <c r="I31" s="17">
        <f t="shared" si="5"/>
        <v>0</v>
      </c>
    </row>
    <row r="32" spans="1:9">
      <c r="A32" s="13">
        <v>29</v>
      </c>
      <c r="B32" s="41" t="s">
        <v>63</v>
      </c>
      <c r="C32" s="10" t="s">
        <v>8</v>
      </c>
      <c r="D32" s="50">
        <v>1200</v>
      </c>
      <c r="E32" s="16"/>
      <c r="F32" s="34">
        <f t="shared" si="2"/>
        <v>0</v>
      </c>
      <c r="G32" s="17">
        <f t="shared" si="8"/>
        <v>0</v>
      </c>
      <c r="H32" s="20"/>
      <c r="I32" s="17">
        <f t="shared" si="5"/>
        <v>0</v>
      </c>
    </row>
    <row r="33" spans="1:9">
      <c r="A33" s="4">
        <v>30</v>
      </c>
      <c r="B33" s="41" t="s">
        <v>25</v>
      </c>
      <c r="C33" s="10" t="s">
        <v>26</v>
      </c>
      <c r="D33" s="50">
        <v>30</v>
      </c>
      <c r="E33" s="16"/>
      <c r="F33" s="34">
        <f t="shared" si="2"/>
        <v>0</v>
      </c>
      <c r="G33" s="17">
        <f t="shared" si="8"/>
        <v>0</v>
      </c>
      <c r="H33" s="20"/>
      <c r="I33" s="17">
        <f t="shared" si="5"/>
        <v>0</v>
      </c>
    </row>
    <row r="34" spans="1:9">
      <c r="A34" s="4">
        <v>31</v>
      </c>
      <c r="B34" s="41" t="s">
        <v>64</v>
      </c>
      <c r="C34" s="10" t="s">
        <v>8</v>
      </c>
      <c r="D34" s="50">
        <v>30</v>
      </c>
      <c r="E34" s="16"/>
      <c r="F34" s="34">
        <f t="shared" si="2"/>
        <v>0</v>
      </c>
      <c r="G34" s="17">
        <f t="shared" si="8"/>
        <v>0</v>
      </c>
      <c r="H34" s="20"/>
      <c r="I34" s="17">
        <f t="shared" si="5"/>
        <v>0</v>
      </c>
    </row>
    <row r="35" spans="1:9">
      <c r="A35" s="13">
        <v>32</v>
      </c>
      <c r="B35" s="41" t="s">
        <v>27</v>
      </c>
      <c r="C35" s="10" t="s">
        <v>8</v>
      </c>
      <c r="D35" s="50">
        <v>200</v>
      </c>
      <c r="E35" s="16"/>
      <c r="F35" s="34">
        <f t="shared" si="2"/>
        <v>0</v>
      </c>
      <c r="G35" s="17">
        <f t="shared" si="8"/>
        <v>0</v>
      </c>
      <c r="H35" s="20"/>
      <c r="I35" s="17">
        <f t="shared" si="5"/>
        <v>0</v>
      </c>
    </row>
    <row r="36" spans="1:9">
      <c r="A36" s="4">
        <v>33</v>
      </c>
      <c r="B36" s="41" t="s">
        <v>28</v>
      </c>
      <c r="C36" s="10" t="s">
        <v>8</v>
      </c>
      <c r="D36" s="50">
        <v>50</v>
      </c>
      <c r="E36" s="16"/>
      <c r="F36" s="34">
        <f t="shared" si="2"/>
        <v>0</v>
      </c>
      <c r="G36" s="17">
        <f t="shared" si="8"/>
        <v>0</v>
      </c>
      <c r="H36" s="20"/>
      <c r="I36" s="17">
        <f t="shared" si="5"/>
        <v>0</v>
      </c>
    </row>
    <row r="37" spans="1:9">
      <c r="A37" s="4">
        <v>34</v>
      </c>
      <c r="B37" s="41" t="s">
        <v>40</v>
      </c>
      <c r="C37" s="10" t="s">
        <v>8</v>
      </c>
      <c r="D37" s="50">
        <v>3500</v>
      </c>
      <c r="E37" s="16"/>
      <c r="F37" s="34">
        <f t="shared" si="2"/>
        <v>0</v>
      </c>
      <c r="G37" s="17">
        <f t="shared" si="8"/>
        <v>0</v>
      </c>
      <c r="H37" s="20"/>
      <c r="I37" s="17">
        <f t="shared" si="5"/>
        <v>0</v>
      </c>
    </row>
    <row r="38" spans="1:9" s="2" customFormat="1">
      <c r="A38" s="13">
        <v>35</v>
      </c>
      <c r="B38" s="41" t="s">
        <v>35</v>
      </c>
      <c r="C38" s="10" t="s">
        <v>8</v>
      </c>
      <c r="D38" s="50">
        <v>30</v>
      </c>
      <c r="E38" s="16"/>
      <c r="F38" s="34">
        <f t="shared" si="2"/>
        <v>0</v>
      </c>
      <c r="G38" s="17">
        <f t="shared" si="8"/>
        <v>0</v>
      </c>
      <c r="H38" s="20"/>
      <c r="I38" s="17">
        <f t="shared" si="5"/>
        <v>0</v>
      </c>
    </row>
    <row r="39" spans="1:9">
      <c r="A39" s="4">
        <v>36</v>
      </c>
      <c r="B39" s="41" t="s">
        <v>47</v>
      </c>
      <c r="C39" s="10" t="s">
        <v>8</v>
      </c>
      <c r="D39" s="50">
        <v>8</v>
      </c>
      <c r="E39" s="16"/>
      <c r="F39" s="34">
        <f t="shared" si="2"/>
        <v>0</v>
      </c>
      <c r="G39" s="17">
        <f t="shared" si="8"/>
        <v>0</v>
      </c>
      <c r="H39" s="20"/>
      <c r="I39" s="17">
        <f t="shared" si="5"/>
        <v>0</v>
      </c>
    </row>
    <row r="40" spans="1:9">
      <c r="A40" s="4">
        <v>37</v>
      </c>
      <c r="B40" s="41" t="s">
        <v>48</v>
      </c>
      <c r="C40" s="10" t="s">
        <v>8</v>
      </c>
      <c r="D40" s="50">
        <v>5</v>
      </c>
      <c r="E40" s="16"/>
      <c r="F40" s="34">
        <f t="shared" si="2"/>
        <v>0</v>
      </c>
      <c r="G40" s="17">
        <f t="shared" si="8"/>
        <v>0</v>
      </c>
      <c r="H40" s="20"/>
      <c r="I40" s="17">
        <f t="shared" si="5"/>
        <v>0</v>
      </c>
    </row>
    <row r="41" spans="1:9">
      <c r="A41" s="13">
        <v>38</v>
      </c>
      <c r="B41" s="47" t="s">
        <v>29</v>
      </c>
      <c r="C41" s="11" t="s">
        <v>8</v>
      </c>
      <c r="D41" s="55">
        <v>5</v>
      </c>
      <c r="E41" s="15"/>
      <c r="F41" s="34">
        <f t="shared" si="2"/>
        <v>0</v>
      </c>
      <c r="G41" s="17"/>
      <c r="H41" s="21">
        <f>AVERAGE(E41*1.1)</f>
        <v>0</v>
      </c>
      <c r="I41" s="17">
        <f>AVERAGE(D41*H41)</f>
        <v>0</v>
      </c>
    </row>
    <row r="42" spans="1:9">
      <c r="A42" s="4">
        <v>39</v>
      </c>
      <c r="B42" s="41" t="s">
        <v>34</v>
      </c>
      <c r="C42" s="10" t="s">
        <v>8</v>
      </c>
      <c r="D42" s="50">
        <v>130</v>
      </c>
      <c r="E42" s="16"/>
      <c r="F42" s="34">
        <f t="shared" si="2"/>
        <v>0</v>
      </c>
      <c r="G42" s="17">
        <f t="shared" ref="G42:G52" si="9">AVERAGE(E42*1.2)</f>
        <v>0</v>
      </c>
      <c r="H42" s="20"/>
      <c r="I42" s="17">
        <f t="shared" ref="I42:I52" si="10">AVERAGE(D42*G42)</f>
        <v>0</v>
      </c>
    </row>
    <row r="43" spans="1:9" ht="18.75" customHeight="1">
      <c r="A43" s="13">
        <v>40</v>
      </c>
      <c r="B43" s="46" t="s">
        <v>73</v>
      </c>
      <c r="C43" s="12" t="s">
        <v>30</v>
      </c>
      <c r="D43" s="54">
        <v>2</v>
      </c>
      <c r="E43" s="16"/>
      <c r="F43" s="34">
        <f t="shared" si="2"/>
        <v>0</v>
      </c>
      <c r="G43" s="17">
        <f t="shared" si="9"/>
        <v>0</v>
      </c>
      <c r="H43" s="20"/>
      <c r="I43" s="17">
        <f t="shared" si="10"/>
        <v>0</v>
      </c>
    </row>
    <row r="44" spans="1:9">
      <c r="A44" s="4">
        <v>41</v>
      </c>
      <c r="B44" s="41" t="s">
        <v>76</v>
      </c>
      <c r="C44" s="12" t="s">
        <v>8</v>
      </c>
      <c r="D44" s="54">
        <v>1000</v>
      </c>
      <c r="E44" s="16"/>
      <c r="F44" s="34">
        <f t="shared" si="2"/>
        <v>0</v>
      </c>
      <c r="G44" s="17">
        <f t="shared" si="9"/>
        <v>0</v>
      </c>
      <c r="H44" s="20"/>
      <c r="I44" s="17">
        <f t="shared" si="10"/>
        <v>0</v>
      </c>
    </row>
    <row r="45" spans="1:9">
      <c r="A45" s="4">
        <v>42</v>
      </c>
      <c r="B45" s="41" t="s">
        <v>39</v>
      </c>
      <c r="C45" s="12" t="s">
        <v>8</v>
      </c>
      <c r="D45" s="54">
        <v>20</v>
      </c>
      <c r="E45" s="16"/>
      <c r="F45" s="34">
        <f t="shared" si="2"/>
        <v>0</v>
      </c>
      <c r="G45" s="17">
        <f t="shared" si="9"/>
        <v>0</v>
      </c>
      <c r="H45" s="20"/>
      <c r="I45" s="17">
        <f t="shared" si="10"/>
        <v>0</v>
      </c>
    </row>
    <row r="46" spans="1:9">
      <c r="A46" s="4">
        <v>43</v>
      </c>
      <c r="B46" s="44" t="s">
        <v>50</v>
      </c>
      <c r="C46" s="12" t="s">
        <v>8</v>
      </c>
      <c r="D46" s="54">
        <v>10</v>
      </c>
      <c r="E46" s="16"/>
      <c r="F46" s="34">
        <f t="shared" si="2"/>
        <v>0</v>
      </c>
      <c r="G46" s="17">
        <f t="shared" si="9"/>
        <v>0</v>
      </c>
      <c r="H46" s="20"/>
      <c r="I46" s="17">
        <f t="shared" si="10"/>
        <v>0</v>
      </c>
    </row>
    <row r="47" spans="1:9">
      <c r="A47" s="4">
        <v>44</v>
      </c>
      <c r="B47" s="44" t="s">
        <v>51</v>
      </c>
      <c r="C47" s="12" t="s">
        <v>6</v>
      </c>
      <c r="D47" s="54">
        <v>100</v>
      </c>
      <c r="E47" s="16"/>
      <c r="F47" s="34">
        <f t="shared" si="2"/>
        <v>0</v>
      </c>
      <c r="G47" s="17">
        <f t="shared" si="9"/>
        <v>0</v>
      </c>
      <c r="H47" s="20"/>
      <c r="I47" s="17">
        <f t="shared" si="10"/>
        <v>0</v>
      </c>
    </row>
    <row r="48" spans="1:9">
      <c r="A48" s="13">
        <v>45</v>
      </c>
      <c r="B48" s="44" t="s">
        <v>55</v>
      </c>
      <c r="C48" s="12" t="s">
        <v>8</v>
      </c>
      <c r="D48" s="54">
        <v>20</v>
      </c>
      <c r="E48" s="16"/>
      <c r="F48" s="34">
        <f t="shared" si="2"/>
        <v>0</v>
      </c>
      <c r="G48" s="17">
        <f t="shared" si="9"/>
        <v>0</v>
      </c>
      <c r="H48" s="20"/>
      <c r="I48" s="17">
        <f t="shared" si="10"/>
        <v>0</v>
      </c>
    </row>
    <row r="49" spans="1:9">
      <c r="A49" s="4">
        <v>46</v>
      </c>
      <c r="B49" s="44" t="s">
        <v>52</v>
      </c>
      <c r="C49" s="12" t="s">
        <v>8</v>
      </c>
      <c r="D49" s="54">
        <v>5</v>
      </c>
      <c r="E49" s="16"/>
      <c r="F49" s="34">
        <f t="shared" si="2"/>
        <v>0</v>
      </c>
      <c r="G49" s="17">
        <f t="shared" si="9"/>
        <v>0</v>
      </c>
      <c r="H49" s="20"/>
      <c r="I49" s="17">
        <f t="shared" si="10"/>
        <v>0</v>
      </c>
    </row>
    <row r="50" spans="1:9">
      <c r="A50" s="4">
        <v>47</v>
      </c>
      <c r="B50" s="44" t="s">
        <v>65</v>
      </c>
      <c r="C50" s="12" t="s">
        <v>8</v>
      </c>
      <c r="D50" s="54">
        <v>150</v>
      </c>
      <c r="E50" s="16"/>
      <c r="F50" s="34">
        <f t="shared" si="2"/>
        <v>0</v>
      </c>
      <c r="G50" s="17">
        <f t="shared" si="9"/>
        <v>0</v>
      </c>
      <c r="H50" s="20"/>
      <c r="I50" s="17">
        <f t="shared" si="10"/>
        <v>0</v>
      </c>
    </row>
    <row r="51" spans="1:9">
      <c r="A51" s="4">
        <v>48</v>
      </c>
      <c r="B51" s="44" t="s">
        <v>61</v>
      </c>
      <c r="C51" s="12" t="s">
        <v>8</v>
      </c>
      <c r="D51" s="54">
        <v>15</v>
      </c>
      <c r="E51" s="16"/>
      <c r="F51" s="34">
        <f t="shared" si="2"/>
        <v>0</v>
      </c>
      <c r="G51" s="17">
        <f t="shared" si="9"/>
        <v>0</v>
      </c>
      <c r="H51" s="20"/>
      <c r="I51" s="17">
        <f t="shared" si="10"/>
        <v>0</v>
      </c>
    </row>
    <row r="52" spans="1:9" ht="16.5" thickBot="1">
      <c r="A52" s="13">
        <v>49</v>
      </c>
      <c r="B52" s="44" t="s">
        <v>53</v>
      </c>
      <c r="C52" s="12" t="s">
        <v>8</v>
      </c>
      <c r="D52" s="56">
        <v>30</v>
      </c>
      <c r="E52" s="16"/>
      <c r="F52" s="34">
        <f t="shared" si="2"/>
        <v>0</v>
      </c>
      <c r="G52" s="17">
        <f t="shared" si="9"/>
        <v>0</v>
      </c>
      <c r="H52" s="20"/>
      <c r="I52" s="17">
        <f t="shared" si="10"/>
        <v>0</v>
      </c>
    </row>
    <row r="53" spans="1:9">
      <c r="A53" s="7"/>
      <c r="B53" s="45"/>
      <c r="E53" s="17" t="s">
        <v>36</v>
      </c>
      <c r="F53" s="39">
        <f>SUM(F4:F52)</f>
        <v>0</v>
      </c>
      <c r="G53" s="17"/>
      <c r="H53" s="20"/>
      <c r="I53" s="17"/>
    </row>
    <row r="54" spans="1:9">
      <c r="A54" s="88"/>
      <c r="B54" s="89"/>
      <c r="E54" s="23" t="s">
        <v>37</v>
      </c>
      <c r="F54" s="24">
        <f>AVERAGE(I55-F53)</f>
        <v>0</v>
      </c>
      <c r="G54" s="17"/>
      <c r="H54" s="20"/>
      <c r="I54" s="17"/>
    </row>
    <row r="55" spans="1:9" ht="18.75">
      <c r="A55" s="88"/>
      <c r="B55" s="89"/>
      <c r="C55" s="22"/>
      <c r="D55" s="22"/>
      <c r="E55" s="17" t="s">
        <v>38</v>
      </c>
      <c r="F55" s="95"/>
      <c r="G55" s="95"/>
      <c r="H55" s="95"/>
      <c r="I55" s="37">
        <f>SUM(I4:I54)</f>
        <v>0</v>
      </c>
    </row>
    <row r="56" spans="1:9">
      <c r="A56" s="5"/>
      <c r="B56" s="25"/>
      <c r="C56"/>
      <c r="D56"/>
      <c r="E56" s="26"/>
    </row>
    <row r="57" spans="1:9">
      <c r="A57" s="5"/>
      <c r="B57" s="25"/>
      <c r="C57"/>
      <c r="D57"/>
      <c r="E57" s="26"/>
    </row>
    <row r="58" spans="1:9">
      <c r="A58" s="5"/>
      <c r="B58" s="25"/>
      <c r="C58"/>
      <c r="D58"/>
      <c r="E58" s="26"/>
    </row>
    <row r="59" spans="1:9">
      <c r="A59" s="5"/>
      <c r="B59" s="25"/>
      <c r="C59"/>
      <c r="D59"/>
      <c r="E59" s="26"/>
    </row>
    <row r="60" spans="1:9">
      <c r="A60" s="5"/>
      <c r="B60" s="25"/>
      <c r="C60"/>
      <c r="D60"/>
      <c r="E60" s="26"/>
    </row>
    <row r="61" spans="1:9">
      <c r="A61" s="5"/>
      <c r="B61" s="25"/>
      <c r="C61"/>
      <c r="D61"/>
      <c r="E61" s="26"/>
    </row>
    <row r="62" spans="1:9">
      <c r="A62" s="5"/>
      <c r="B62" s="25"/>
      <c r="C62"/>
      <c r="D62"/>
      <c r="E62" s="26"/>
    </row>
    <row r="63" spans="1:9">
      <c r="A63" s="5"/>
      <c r="B63" s="25"/>
      <c r="C63"/>
      <c r="D63"/>
      <c r="E63" s="26"/>
    </row>
    <row r="64" spans="1:9">
      <c r="A64" s="5"/>
      <c r="B64" s="25"/>
      <c r="C64"/>
      <c r="D64"/>
      <c r="E64" s="26"/>
    </row>
    <row r="65" spans="1:5">
      <c r="A65" s="5"/>
      <c r="B65" s="25"/>
      <c r="C65"/>
      <c r="D65"/>
      <c r="E65" s="26"/>
    </row>
    <row r="66" spans="1:5">
      <c r="A66" s="5"/>
      <c r="B66" s="25"/>
      <c r="C66"/>
      <c r="D66"/>
      <c r="E66" s="26"/>
    </row>
    <row r="67" spans="1:5">
      <c r="A67" s="5"/>
      <c r="B67" s="25"/>
      <c r="C67"/>
      <c r="D67"/>
      <c r="E67" s="26"/>
    </row>
    <row r="68" spans="1:5">
      <c r="A68" s="5"/>
      <c r="B68" s="25"/>
      <c r="C68"/>
      <c r="D68"/>
      <c r="E68" s="26"/>
    </row>
    <row r="69" spans="1:5">
      <c r="A69" s="5"/>
      <c r="B69" s="25"/>
      <c r="C69"/>
      <c r="D69"/>
      <c r="E69" s="26"/>
    </row>
    <row r="70" spans="1:5">
      <c r="A70" s="5"/>
      <c r="B70" s="40"/>
      <c r="C70" s="22"/>
      <c r="D70" s="22"/>
      <c r="E70" s="27"/>
    </row>
    <row r="71" spans="1:5">
      <c r="A71" s="71"/>
      <c r="B71" s="71"/>
      <c r="C71" s="75"/>
      <c r="D71" s="76"/>
      <c r="E71" s="27"/>
    </row>
    <row r="72" spans="1:5" ht="18.75">
      <c r="A72" s="71"/>
      <c r="B72" s="71"/>
      <c r="C72" s="22"/>
      <c r="D72" s="22"/>
      <c r="E72" s="28"/>
    </row>
    <row r="73" spans="1:5">
      <c r="B73" s="40"/>
    </row>
    <row r="74" spans="1:5">
      <c r="B74" s="40"/>
      <c r="E74" s="5"/>
    </row>
    <row r="75" spans="1:5">
      <c r="B75" s="40"/>
    </row>
  </sheetData>
  <mergeCells count="7">
    <mergeCell ref="A72:B72"/>
    <mergeCell ref="A1:I2"/>
    <mergeCell ref="A54:B54"/>
    <mergeCell ref="A55:B55"/>
    <mergeCell ref="C71:D71"/>
    <mergeCell ref="A71:B71"/>
    <mergeCell ref="F55:H55"/>
  </mergeCells>
  <printOptions horizontalCentered="1"/>
  <pageMargins left="0.2" right="0.2" top="0" bottom="0" header="3.9370078740157501E-2" footer="3.9370078740157501E-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8" sqref="E8"/>
    </sheetView>
  </sheetViews>
  <sheetFormatPr defaultRowHeight="15.75"/>
  <cols>
    <col min="1" max="1" width="8.140625" style="1" customWidth="1"/>
    <col min="2" max="2" width="9" style="1" customWidth="1"/>
    <col min="3" max="3" width="24.5703125" style="1" customWidth="1"/>
    <col min="4" max="4" width="9" style="1" customWidth="1"/>
    <col min="5" max="5" width="7.85546875" style="1" customWidth="1"/>
    <col min="6" max="6" width="17.42578125" style="3" customWidth="1"/>
    <col min="7" max="7" width="13.7109375" style="3" customWidth="1"/>
    <col min="8" max="8" width="9.140625" style="1"/>
    <col min="9" max="9" width="8.7109375" style="1" customWidth="1"/>
    <col min="10" max="10" width="10" style="1" customWidth="1"/>
    <col min="11" max="16384" width="9.140625" style="1"/>
  </cols>
  <sheetData>
    <row r="1" spans="1:10" ht="15.75" customHeight="1">
      <c r="A1" s="79" t="s">
        <v>75</v>
      </c>
      <c r="B1" s="80"/>
      <c r="C1" s="80"/>
      <c r="D1" s="80"/>
      <c r="E1" s="80"/>
      <c r="F1" s="80"/>
      <c r="G1" s="80"/>
      <c r="H1" s="80"/>
      <c r="I1" s="80"/>
      <c r="J1" s="81"/>
    </row>
    <row r="2" spans="1:10" ht="16.5" thickBot="1">
      <c r="A2" s="97"/>
      <c r="B2" s="84"/>
      <c r="C2" s="84"/>
      <c r="D2" s="84"/>
      <c r="E2" s="84"/>
      <c r="F2" s="84"/>
      <c r="G2" s="84"/>
      <c r="H2" s="84"/>
      <c r="I2" s="84"/>
      <c r="J2" s="98"/>
    </row>
    <row r="3" spans="1:10" s="6" customFormat="1" ht="48" thickBot="1">
      <c r="A3" s="57" t="s">
        <v>2</v>
      </c>
      <c r="B3" s="92" t="s">
        <v>0</v>
      </c>
      <c r="C3" s="92"/>
      <c r="D3" s="59" t="s">
        <v>1</v>
      </c>
      <c r="E3" s="59" t="s">
        <v>49</v>
      </c>
      <c r="F3" s="64" t="s">
        <v>54</v>
      </c>
      <c r="G3" s="64" t="s">
        <v>67</v>
      </c>
      <c r="H3" s="61" t="s">
        <v>56</v>
      </c>
      <c r="I3" s="62" t="s">
        <v>57</v>
      </c>
      <c r="J3" s="66" t="s">
        <v>66</v>
      </c>
    </row>
    <row r="4" spans="1:10">
      <c r="A4" s="13">
        <v>1</v>
      </c>
      <c r="B4" s="91" t="s">
        <v>27</v>
      </c>
      <c r="C4" s="91"/>
      <c r="D4" s="14" t="s">
        <v>8</v>
      </c>
      <c r="E4" s="52">
        <v>5</v>
      </c>
      <c r="F4" s="34"/>
      <c r="G4" s="34">
        <f>AVERAGE(E4*F4)</f>
        <v>0</v>
      </c>
      <c r="H4" s="18">
        <f t="shared" ref="H4:H11" si="0">AVERAGE(F4*1.2)</f>
        <v>0</v>
      </c>
      <c r="I4" s="19"/>
      <c r="J4" s="18">
        <f t="shared" ref="J4:J11" si="1">AVERAGE(E4*H4)</f>
        <v>0</v>
      </c>
    </row>
    <row r="5" spans="1:10">
      <c r="A5" s="4">
        <v>2</v>
      </c>
      <c r="B5" s="87" t="s">
        <v>78</v>
      </c>
      <c r="C5" s="87"/>
      <c r="D5" s="9" t="s">
        <v>3</v>
      </c>
      <c r="E5" s="49">
        <v>3</v>
      </c>
      <c r="F5" s="16"/>
      <c r="G5" s="34">
        <f t="shared" ref="G5:G11" si="2">AVERAGE(E5*F5)</f>
        <v>0</v>
      </c>
      <c r="H5" s="17">
        <f t="shared" si="0"/>
        <v>0</v>
      </c>
      <c r="I5" s="20"/>
      <c r="J5" s="17">
        <f t="shared" si="1"/>
        <v>0</v>
      </c>
    </row>
    <row r="6" spans="1:10">
      <c r="A6" s="4">
        <v>3</v>
      </c>
      <c r="B6" s="86" t="s">
        <v>34</v>
      </c>
      <c r="C6" s="86"/>
      <c r="D6" s="10" t="s">
        <v>8</v>
      </c>
      <c r="E6" s="50">
        <v>4</v>
      </c>
      <c r="F6" s="16"/>
      <c r="G6" s="34">
        <f t="shared" ref="G6:G7" si="3">AVERAGE(E6*F6)</f>
        <v>0</v>
      </c>
      <c r="H6" s="17">
        <f t="shared" si="0"/>
        <v>0</v>
      </c>
      <c r="I6" s="20"/>
      <c r="J6" s="17">
        <f t="shared" si="1"/>
        <v>0</v>
      </c>
    </row>
    <row r="7" spans="1:10">
      <c r="A7" s="4">
        <v>4</v>
      </c>
      <c r="B7" s="87" t="s">
        <v>24</v>
      </c>
      <c r="C7" s="87"/>
      <c r="D7" s="10" t="s">
        <v>8</v>
      </c>
      <c r="E7" s="50">
        <v>50</v>
      </c>
      <c r="F7" s="16"/>
      <c r="G7" s="34">
        <f t="shared" si="3"/>
        <v>0</v>
      </c>
      <c r="H7" s="17">
        <f t="shared" si="0"/>
        <v>0</v>
      </c>
      <c r="I7" s="20"/>
      <c r="J7" s="17">
        <f t="shared" si="1"/>
        <v>0</v>
      </c>
    </row>
    <row r="8" spans="1:10">
      <c r="A8" s="4">
        <v>5</v>
      </c>
      <c r="B8" s="87" t="s">
        <v>5</v>
      </c>
      <c r="C8" s="87"/>
      <c r="D8" s="8" t="s">
        <v>6</v>
      </c>
      <c r="E8" s="51">
        <v>2</v>
      </c>
      <c r="F8" s="16"/>
      <c r="G8" s="34">
        <f t="shared" si="2"/>
        <v>0</v>
      </c>
      <c r="H8" s="17">
        <f t="shared" si="0"/>
        <v>0</v>
      </c>
      <c r="I8" s="20"/>
      <c r="J8" s="17">
        <f t="shared" si="1"/>
        <v>0</v>
      </c>
    </row>
    <row r="9" spans="1:10">
      <c r="A9" s="13">
        <v>7</v>
      </c>
      <c r="B9" s="87" t="s">
        <v>9</v>
      </c>
      <c r="C9" s="87"/>
      <c r="D9" s="10" t="s">
        <v>8</v>
      </c>
      <c r="E9" s="50">
        <v>2</v>
      </c>
      <c r="F9" s="16"/>
      <c r="G9" s="34">
        <f t="shared" si="2"/>
        <v>0</v>
      </c>
      <c r="H9" s="17">
        <f t="shared" si="0"/>
        <v>0</v>
      </c>
      <c r="I9" s="20"/>
      <c r="J9" s="17">
        <f t="shared" si="1"/>
        <v>0</v>
      </c>
    </row>
    <row r="10" spans="1:10">
      <c r="A10" s="4">
        <v>8</v>
      </c>
      <c r="B10" s="87" t="s">
        <v>10</v>
      </c>
      <c r="C10" s="87"/>
      <c r="D10" s="10" t="s">
        <v>8</v>
      </c>
      <c r="E10" s="50">
        <v>2</v>
      </c>
      <c r="F10" s="16"/>
      <c r="G10" s="34">
        <f t="shared" si="2"/>
        <v>0</v>
      </c>
      <c r="H10" s="17">
        <f t="shared" si="0"/>
        <v>0</v>
      </c>
      <c r="I10" s="20"/>
      <c r="J10" s="17">
        <f t="shared" si="1"/>
        <v>0</v>
      </c>
    </row>
    <row r="11" spans="1:10" ht="16.5" thickBot="1">
      <c r="A11" s="4">
        <v>9</v>
      </c>
      <c r="B11" s="87" t="s">
        <v>11</v>
      </c>
      <c r="C11" s="87"/>
      <c r="D11" s="10" t="s">
        <v>6</v>
      </c>
      <c r="E11" s="53">
        <v>2</v>
      </c>
      <c r="F11" s="16"/>
      <c r="G11" s="34">
        <f t="shared" si="2"/>
        <v>0</v>
      </c>
      <c r="H11" s="17">
        <f t="shared" si="0"/>
        <v>0</v>
      </c>
      <c r="I11" s="20"/>
      <c r="J11" s="17">
        <f t="shared" si="1"/>
        <v>0</v>
      </c>
    </row>
    <row r="12" spans="1:10">
      <c r="A12" s="7"/>
      <c r="B12" s="96"/>
      <c r="C12" s="96"/>
      <c r="F12" s="17" t="s">
        <v>36</v>
      </c>
      <c r="G12" s="39">
        <f>SUM(G4:G11)</f>
        <v>0</v>
      </c>
      <c r="H12" s="17"/>
      <c r="I12" s="20"/>
      <c r="J12" s="17"/>
    </row>
    <row r="13" spans="1:10">
      <c r="A13" s="88"/>
      <c r="B13" s="89"/>
      <c r="C13" s="90"/>
      <c r="F13" s="23" t="s">
        <v>37</v>
      </c>
      <c r="G13" s="24">
        <f>AVERAGE(J14-G12)</f>
        <v>0</v>
      </c>
      <c r="H13" s="17"/>
      <c r="I13" s="20"/>
      <c r="J13" s="17"/>
    </row>
    <row r="14" spans="1:10" ht="18.75">
      <c r="A14" s="88"/>
      <c r="B14" s="89"/>
      <c r="C14" s="90"/>
      <c r="D14" s="22"/>
      <c r="E14" s="22"/>
      <c r="F14" s="17" t="s">
        <v>38</v>
      </c>
      <c r="G14" s="68"/>
      <c r="H14" s="69"/>
      <c r="I14" s="70"/>
      <c r="J14" s="37">
        <f>SUM(J4:J13)</f>
        <v>0</v>
      </c>
    </row>
    <row r="15" spans="1:10">
      <c r="B15" s="72"/>
      <c r="C15" s="72"/>
    </row>
    <row r="16" spans="1:10">
      <c r="B16" s="72"/>
      <c r="C16" s="72"/>
      <c r="F16" s="5"/>
      <c r="G16" s="67">
        <f>SUM(G12+'Opštinska uprava'!F53+'Skupstina opštine'!G13+'Opštinsko veće'!G16+'Predsednik opštine'!G15)</f>
        <v>0</v>
      </c>
    </row>
    <row r="17" spans="2:7">
      <c r="B17" s="72"/>
      <c r="C17" s="72"/>
      <c r="G17" s="3">
        <f>SUM(J14+'Opštinska uprava'!I55+'Skupstina opštine'!J15+'Opštinsko veće'!J18+'Predsednik opštine'!J17)</f>
        <v>0</v>
      </c>
    </row>
  </sheetData>
  <mergeCells count="17">
    <mergeCell ref="B3:C3"/>
    <mergeCell ref="B4:C4"/>
    <mergeCell ref="B5:C5"/>
    <mergeCell ref="A1:J2"/>
    <mergeCell ref="B6:C6"/>
    <mergeCell ref="G14:I14"/>
    <mergeCell ref="B7:C7"/>
    <mergeCell ref="B8:C8"/>
    <mergeCell ref="B9:C9"/>
    <mergeCell ref="B17:C17"/>
    <mergeCell ref="B12:C12"/>
    <mergeCell ref="A13:C13"/>
    <mergeCell ref="B10:C10"/>
    <mergeCell ref="B11:C11"/>
    <mergeCell ref="A14:C14"/>
    <mergeCell ref="B15:C15"/>
    <mergeCell ref="B16:C16"/>
  </mergeCells>
  <printOptions horizontalCentered="1"/>
  <pageMargins left="0.2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Predsednik opštine</vt:lpstr>
      <vt:lpstr>Opštinsko veće</vt:lpstr>
      <vt:lpstr>Skupstina opštine</vt:lpstr>
      <vt:lpstr>Opštinska uprava</vt:lpstr>
      <vt:lpstr>Opštinski pravobranilac</vt:lpstr>
    </vt:vector>
  </TitlesOfParts>
  <Company>FUJIFILM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</dc:creator>
  <cp:lastModifiedBy>korisnik</cp:lastModifiedBy>
  <cp:lastPrinted>2025-02-13T09:01:58Z</cp:lastPrinted>
  <dcterms:created xsi:type="dcterms:W3CDTF">2011-01-25T17:38:21Z</dcterms:created>
  <dcterms:modified xsi:type="dcterms:W3CDTF">2026-01-20T10:14:16Z</dcterms:modified>
</cp:coreProperties>
</file>