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plana\Desktop\"/>
    </mc:Choice>
  </mc:AlternateContent>
  <workbookProtection workbookPassword="CC09" lockStructure="1"/>
  <bookViews>
    <workbookView xWindow="-120" yWindow="-120" windowWidth="21840" windowHeight="13140" tabRatio="878" firstSheet="7" activeTab="22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15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4">'Прилог 10'!$B$1:$H$31</definedName>
    <definedName name="_xlnm.Print_Area" localSheetId="15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15'!$A$1:$I$41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54" l="1"/>
  <c r="G19" i="54"/>
  <c r="D23" i="56" l="1"/>
  <c r="D16" i="59"/>
  <c r="E34" i="56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16" i="59"/>
  <c r="E16" i="59"/>
  <c r="F16" i="59"/>
  <c r="C9" i="56"/>
  <c r="D9" i="56"/>
  <c r="E9" i="56"/>
  <c r="D10" i="56"/>
  <c r="E10" i="56"/>
  <c r="F10" i="56"/>
  <c r="C13" i="56"/>
  <c r="D13" i="56"/>
  <c r="E13" i="56"/>
  <c r="D14" i="56"/>
  <c r="E14" i="56"/>
  <c r="F14" i="56"/>
  <c r="C17" i="56"/>
  <c r="D17" i="56"/>
  <c r="E17" i="56"/>
  <c r="D18" i="56"/>
  <c r="E18" i="56"/>
  <c r="F18" i="56"/>
  <c r="C21" i="56"/>
  <c r="D21" i="56"/>
  <c r="E21" i="56"/>
  <c r="D22" i="56"/>
  <c r="E22" i="56"/>
  <c r="F22" i="56"/>
  <c r="C23" i="56"/>
  <c r="E23" i="56"/>
  <c r="F23" i="56"/>
  <c r="C24" i="56"/>
  <c r="D24" i="56"/>
  <c r="E24" i="56"/>
  <c r="F26" i="56" s="1"/>
  <c r="C29" i="56"/>
  <c r="D29" i="56"/>
  <c r="E29" i="56"/>
  <c r="D30" i="56"/>
  <c r="E30" i="56"/>
  <c r="F30" i="56"/>
  <c r="C34" i="56"/>
  <c r="D34" i="56"/>
  <c r="D35" i="56"/>
  <c r="E35" i="56"/>
  <c r="F35" i="56"/>
  <c r="C38" i="56"/>
  <c r="D38" i="56"/>
  <c r="E38" i="56"/>
  <c r="D39" i="56"/>
  <c r="E39" i="56"/>
  <c r="F39" i="56"/>
  <c r="C43" i="56"/>
  <c r="D43" i="56"/>
  <c r="E43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C25" i="56" l="1"/>
  <c r="D26" i="56"/>
  <c r="D25" i="56"/>
  <c r="G41" i="36"/>
  <c r="E25" i="56"/>
  <c r="G19" i="36"/>
  <c r="C41" i="54"/>
  <c r="C19" i="54"/>
  <c r="C41" i="36"/>
  <c r="C19" i="36"/>
  <c r="E26" i="56"/>
</calcChain>
</file>

<file path=xl/sharedStrings.xml><?xml version="1.0" encoding="utf-8"?>
<sst xmlns="http://schemas.openxmlformats.org/spreadsheetml/2006/main" count="1896" uniqueCount="922">
  <si>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</si>
  <si>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</si>
  <si>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</si>
  <si>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</si>
  <si>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</si>
  <si>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</si>
  <si>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</si>
  <si>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</si>
  <si>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</si>
  <si>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</si>
  <si>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</si>
  <si>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</si>
  <si>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</si>
  <si>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</si>
  <si>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</si>
  <si>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</si>
  <si>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</si>
  <si>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</si>
  <si>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</si>
  <si>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</si>
  <si>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</si>
  <si>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</si>
  <si>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</si>
  <si>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</si>
  <si>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</si>
  <si>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</si>
  <si>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</si>
  <si>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</si>
  <si>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</si>
  <si>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</si>
  <si>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</si>
  <si>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</si>
  <si>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</si>
  <si>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</si>
  <si>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</si>
  <si>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</si>
  <si>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</si>
  <si>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</si>
  <si>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</si>
  <si>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</si>
  <si>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</si>
  <si>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</si>
  <si>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</si>
  <si>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</si>
  <si>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</si>
  <si>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</si>
  <si>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</si>
  <si>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</si>
  <si>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</si>
  <si>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</si>
  <si>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</si>
  <si>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</si>
  <si>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</si>
  <si>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</si>
  <si>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</si>
  <si>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</si>
  <si>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</si>
  <si>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</si>
  <si>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</si>
  <si>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</si>
  <si>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</si>
  <si>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</si>
  <si>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</si>
  <si>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</si>
  <si>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</si>
  <si>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</si>
  <si>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</si>
  <si>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</si>
  <si>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</si>
  <si>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</si>
  <si>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</si>
  <si>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</si>
  <si>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</si>
  <si>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</si>
  <si>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</si>
  <si>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</si>
  <si>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</si>
  <si>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</si>
  <si>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</si>
  <si>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</si>
  <si>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</si>
  <si>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</si>
  <si>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</si>
  <si>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</si>
  <si>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</si>
  <si>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</si>
  <si>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</si>
  <si>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</si>
  <si>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</si>
  <si>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</si>
  <si>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</si>
  <si>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</si>
  <si>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</si>
  <si>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</si>
  <si>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</si>
  <si>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</si>
  <si>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</si>
  <si>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</si>
  <si>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</si>
  <si>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</si>
  <si>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</si>
  <si>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</si>
  <si>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</si>
  <si>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</si>
  <si>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</si>
  <si>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</si>
  <si>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</si>
  <si>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</si>
  <si>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</si>
  <si>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</si>
  <si>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</si>
  <si>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</si>
  <si>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</si>
  <si>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</si>
  <si>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</si>
  <si>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</si>
  <si>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</si>
  <si>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</si>
  <si>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</si>
  <si>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</si>
  <si>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</si>
  <si>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</si>
  <si>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</si>
  <si>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</si>
  <si>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</si>
  <si>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</si>
  <si>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</si>
  <si>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</si>
  <si>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</si>
  <si>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</si>
  <si>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</si>
  <si>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</si>
  <si>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</si>
  <si>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</si>
  <si>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</si>
  <si>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</si>
  <si>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</si>
  <si>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</si>
  <si>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</si>
  <si>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</si>
  <si>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</si>
  <si>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</si>
  <si>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</si>
  <si>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</si>
  <si>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</si>
  <si>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</si>
  <si>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</si>
  <si>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</si>
  <si>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</si>
  <si>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</si>
  <si>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</si>
  <si>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</si>
  <si>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</si>
  <si>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</si>
  <si>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</si>
  <si>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</si>
  <si>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</si>
  <si>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</si>
  <si>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</si>
  <si>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</si>
  <si>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</si>
  <si>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</si>
  <si>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</si>
  <si>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</si>
  <si>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</si>
  <si>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</si>
  <si>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</si>
  <si>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</si>
  <si>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</si>
  <si>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</si>
  <si>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</si>
  <si>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</si>
  <si>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</si>
  <si>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</si>
  <si>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</si>
  <si>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</si>
  <si>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</si>
  <si>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</si>
  <si>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</si>
  <si>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</si>
  <si>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</si>
  <si>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</si>
  <si>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</si>
  <si>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</si>
  <si>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</si>
  <si>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</si>
  <si>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</si>
  <si>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</si>
  <si>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</si>
  <si>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</si>
  <si>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</si>
  <si>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</si>
  <si>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</si>
  <si>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</si>
  <si>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</si>
  <si>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</si>
  <si>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</si>
  <si>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</si>
  <si>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</si>
  <si>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</si>
  <si>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</si>
  <si>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</si>
  <si>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</si>
  <si>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</si>
  <si>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</si>
  <si>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</si>
  <si>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</si>
  <si>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</si>
  <si>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</si>
  <si>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</si>
  <si>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</si>
  <si>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</si>
  <si>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</si>
  <si>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</si>
  <si>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</si>
  <si>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</si>
  <si>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</si>
  <si>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</si>
  <si>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</si>
  <si>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</si>
  <si>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</si>
  <si>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</si>
  <si>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</si>
  <si>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</si>
  <si>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</si>
  <si>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</si>
  <si>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</si>
  <si>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</si>
  <si>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</si>
  <si>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</si>
  <si>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</si>
  <si>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</si>
  <si>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</si>
  <si>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</si>
  <si>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</si>
  <si>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</si>
  <si>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</si>
  <si>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</si>
  <si>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</si>
  <si>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</si>
  <si>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</si>
  <si>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</si>
  <si>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</si>
  <si>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</si>
  <si>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</si>
  <si>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</si>
  <si>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</si>
  <si>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</si>
  <si>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</si>
  <si>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</si>
  <si>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</si>
  <si>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</si>
  <si>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</si>
  <si>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</si>
  <si>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</si>
  <si>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</si>
  <si>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</si>
  <si>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</si>
  <si>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</si>
  <si>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</si>
  <si>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</si>
  <si>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</si>
  <si>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</si>
  <si>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</si>
  <si>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</si>
  <si>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</si>
  <si>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</si>
  <si>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</si>
  <si>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</si>
  <si>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</si>
  <si>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</si>
  <si>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</si>
  <si>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</si>
  <si>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</si>
  <si>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</si>
  <si>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</si>
  <si>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</si>
  <si>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</si>
  <si>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</si>
  <si>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</si>
  <si>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</si>
  <si>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</si>
  <si>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</si>
  <si>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</si>
  <si>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</si>
  <si>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</si>
  <si>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</si>
  <si>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</si>
  <si>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</si>
  <si>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</si>
  <si>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</si>
  <si>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</si>
  <si>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</si>
  <si>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</si>
  <si>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</si>
  <si>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</si>
  <si>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</si>
  <si>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</si>
  <si>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</si>
  <si>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</si>
  <si>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</si>
  <si>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</si>
  <si>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</si>
  <si>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</si>
  <si>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</si>
  <si>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</si>
  <si>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</si>
  <si>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</si>
  <si>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</si>
  <si>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</si>
  <si>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</si>
  <si>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</si>
  <si>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</si>
  <si>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</si>
  <si>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</si>
  <si>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</si>
  <si>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</si>
  <si>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</si>
  <si>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</si>
  <si>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</si>
  <si>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</si>
  <si>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</si>
  <si>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</si>
  <si>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</si>
  <si>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</si>
  <si>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</si>
  <si>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</si>
  <si>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</si>
  <si>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</si>
  <si>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</si>
  <si>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</si>
  <si>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</si>
  <si>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</si>
  <si>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</si>
  <si>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</si>
  <si>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</si>
  <si>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</si>
  <si>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</si>
  <si>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</si>
  <si>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</si>
  <si>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</si>
  <si>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</si>
  <si>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</si>
  <si>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</si>
  <si>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</si>
  <si>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</si>
  <si>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</si>
  <si>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 xml:space="preserve">* исплата са проценом до краја године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</si>
  <si>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</si>
  <si>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</si>
  <si>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</si>
  <si>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</si>
  <si>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</si>
  <si>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</si>
  <si>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</si>
  <si>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</si>
  <si>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</si>
  <si>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</si>
  <si>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</si>
  <si>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</si>
  <si>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</si>
  <si>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</si>
  <si>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</si>
  <si>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</si>
  <si>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</si>
  <si>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</si>
  <si>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</si>
  <si>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</si>
  <si>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</si>
  <si>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</si>
  <si>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</si>
  <si>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</si>
  <si>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</si>
  <si>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</si>
  <si>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</si>
  <si>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</si>
  <si>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</si>
  <si>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</si>
  <si>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</si>
  <si>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</si>
  <si>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</si>
  <si>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</si>
  <si>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</si>
  <si>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</si>
  <si>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</si>
  <si>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</si>
  <si>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</si>
  <si>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</si>
  <si>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</si>
  <si>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</si>
  <si>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</si>
  <si>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</si>
  <si>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2020. година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</si>
  <si>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</si>
  <si>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</si>
  <si>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</si>
  <si>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</si>
  <si>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</si>
  <si>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</si>
  <si>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</si>
  <si>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</si>
  <si>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</si>
  <si>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</si>
  <si>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</si>
  <si>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>2021. година</t>
  </si>
  <si>
    <t>Стање на дан 31.12.2020.</t>
  </si>
  <si>
    <t xml:space="preserve">** позиције од 5 до 29 које се исказују у новчаним јединицама приказати у бруто износу 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</si>
  <si>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</si>
  <si>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</si>
  <si>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</si>
  <si>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</si>
  <si>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</si>
  <si>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</si>
  <si>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</si>
  <si>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</si>
  <si>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</si>
  <si>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</si>
  <si>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</si>
  <si>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</si>
  <si>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</si>
  <si>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</si>
  <si>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</si>
  <si>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</si>
  <si>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</si>
  <si>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</si>
  <si>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</si>
  <si>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</si>
  <si>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</si>
  <si>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</si>
  <si>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</si>
  <si>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</si>
  <si>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</si>
  <si>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</si>
  <si>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</si>
  <si>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</si>
  <si>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</si>
  <si>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</si>
  <si>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</si>
  <si>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</si>
  <si>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</si>
  <si>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</si>
  <si>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</si>
  <si>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</si>
  <si>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</si>
  <si>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</si>
  <si>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</si>
  <si>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</si>
  <si>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</si>
  <si>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</si>
  <si>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</si>
  <si>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</si>
  <si>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</si>
  <si>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</si>
  <si>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</si>
  <si>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</si>
  <si>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</si>
  <si>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</si>
  <si>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</si>
  <si>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</si>
  <si>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</si>
  <si>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</si>
  <si>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</si>
  <si>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</si>
  <si>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</si>
  <si>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</si>
  <si>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</si>
  <si>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</si>
  <si>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</si>
  <si>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</si>
  <si>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</si>
  <si>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</si>
  <si>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</si>
  <si>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</si>
  <si>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</si>
  <si>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</si>
  <si>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</si>
  <si>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</si>
  <si>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</si>
  <si>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</si>
  <si>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</si>
  <si>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</si>
  <si>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</si>
  <si>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</si>
  <si>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</si>
  <si>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</si>
  <si>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</si>
  <si>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</si>
  <si>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</si>
  <si>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</si>
  <si>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</si>
  <si>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</si>
  <si>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</si>
  <si>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</si>
  <si>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</si>
  <si>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</si>
  <si>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</si>
  <si>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</si>
  <si>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</si>
  <si>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</si>
  <si>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</si>
  <si>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</si>
  <si>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</si>
  <si>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</si>
  <si>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</si>
  <si>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</si>
  <si>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</si>
  <si>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</si>
  <si>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</si>
  <si>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</si>
  <si>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</si>
  <si>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</si>
  <si>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</si>
  <si>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</si>
  <si>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</si>
  <si>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</si>
  <si>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</si>
  <si>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</si>
  <si>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</si>
  <si>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</si>
  <si>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</si>
  <si>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</si>
  <si>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</si>
  <si>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</si>
  <si>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</si>
  <si>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</si>
  <si>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</si>
  <si>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</si>
  <si>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</si>
  <si>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</si>
  <si>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</si>
  <si>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</si>
  <si>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</si>
  <si>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</si>
  <si>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</si>
  <si>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</si>
  <si>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</si>
  <si>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</si>
  <si>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</si>
  <si>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</si>
  <si>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</si>
  <si>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</si>
  <si>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</si>
  <si>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</si>
  <si>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</si>
  <si>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</si>
  <si>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</si>
  <si>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</si>
  <si>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</si>
  <si>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</si>
  <si>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</si>
  <si>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</si>
  <si>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</si>
  <si>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</si>
  <si>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</si>
  <si>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</si>
  <si>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</si>
  <si>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</si>
  <si>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</si>
  <si>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</si>
  <si>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</si>
  <si>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</si>
  <si>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</si>
  <si>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</si>
  <si>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</si>
  <si>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</si>
  <si>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</si>
  <si>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</si>
  <si>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</si>
  <si>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</si>
  <si>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</si>
  <si>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</si>
  <si>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</si>
  <si>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</si>
  <si>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</si>
  <si>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</si>
  <si>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</si>
  <si>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Прилог 1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</si>
  <si>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</si>
  <si>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</si>
  <si>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</si>
  <si>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</si>
  <si>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</si>
  <si>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</si>
  <si>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</si>
  <si>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</si>
  <si>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</si>
  <si>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</si>
  <si>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</si>
  <si>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</si>
  <si>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</si>
  <si>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</si>
  <si>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</si>
  <si>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</si>
  <si>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</si>
  <si>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</si>
  <si>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</si>
  <si>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</si>
  <si>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</si>
  <si>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</si>
  <si>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</si>
  <si>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</si>
  <si>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</si>
  <si>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</si>
  <si>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</si>
  <si>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</si>
  <si>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</si>
  <si>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</si>
  <si>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</si>
  <si>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</si>
  <si>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</si>
  <si>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</si>
  <si>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</si>
  <si>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</si>
  <si>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</si>
  <si>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</si>
  <si>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</si>
  <si>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</si>
  <si>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</si>
  <si>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</si>
  <si>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</si>
  <si>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</si>
  <si>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</si>
  <si>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</si>
  <si>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</si>
  <si>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</si>
  <si>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</si>
  <si>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</si>
  <si>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</si>
  <si>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</si>
  <si>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</si>
  <si>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</si>
  <si>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</si>
  <si>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</si>
  <si>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</si>
  <si>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</si>
  <si>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</si>
  <si>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</si>
  <si>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</si>
  <si>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</si>
  <si>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</si>
  <si>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</si>
  <si>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</si>
  <si>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</si>
  <si>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</si>
  <si>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</si>
  <si>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</si>
  <si>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</si>
  <si>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</si>
  <si>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</si>
  <si>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</si>
  <si>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</si>
  <si>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</si>
  <si>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</si>
  <si>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</si>
  <si>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</si>
  <si>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</si>
  <si>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</si>
  <si>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</si>
  <si>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</si>
  <si>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</si>
  <si>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</si>
  <si>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</si>
  <si>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</si>
  <si>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</si>
  <si>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</si>
  <si>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</si>
  <si>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</si>
  <si>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</si>
  <si>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</si>
  <si>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</si>
  <si>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</si>
  <si>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</si>
  <si>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</si>
  <si>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</si>
  <si>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</si>
  <si>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</si>
  <si>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</si>
  <si>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</si>
  <si>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</si>
  <si>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</si>
  <si>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</si>
  <si>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</si>
  <si>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</si>
  <si>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</si>
  <si>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</si>
  <si>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</si>
  <si>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</si>
  <si>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</si>
  <si>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</si>
  <si>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</si>
  <si>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</si>
  <si>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</si>
  <si>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</si>
  <si>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</si>
  <si>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</si>
  <si>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</si>
  <si>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</si>
  <si>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</si>
  <si>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</si>
  <si>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</si>
  <si>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</si>
  <si>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</si>
  <si>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</si>
  <si>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</si>
  <si>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</si>
  <si>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</si>
  <si>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</si>
  <si>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</si>
  <si>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</si>
  <si>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</si>
  <si>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</si>
  <si>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</si>
  <si>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</si>
  <si>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</si>
  <si>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</si>
  <si>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</si>
  <si>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</si>
  <si>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</si>
  <si>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</si>
  <si>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2020. година реализација</t>
  </si>
  <si>
    <t>Стање на дан 31.12.2021.</t>
  </si>
  <si>
    <t>План на дан 31.12.2022.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</si>
  <si>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</si>
  <si>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</si>
  <si>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</si>
  <si>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</si>
  <si>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</si>
  <si>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</si>
  <si>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</si>
  <si>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</si>
  <si>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</si>
  <si>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</si>
  <si>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</si>
  <si>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</si>
  <si>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</si>
  <si>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</si>
  <si>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</si>
  <si>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</si>
  <si>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</si>
  <si>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</si>
  <si>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</si>
  <si>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</si>
  <si>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</si>
  <si>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</si>
  <si>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</si>
  <si>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</si>
  <si>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</si>
  <si>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</si>
  <si>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</si>
  <si>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</si>
  <si>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</si>
  <si>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</si>
  <si>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</si>
  <si>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</si>
  <si>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</si>
  <si>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</si>
  <si>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</si>
  <si>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</si>
  <si>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</si>
  <si>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БИЛАНС СТАЊА  на дан 31.12.2022. године</t>
  </si>
  <si>
    <t>Прилог 5а</t>
  </si>
  <si>
    <t>за период од 01.01.2022. до 31.12.2022. године</t>
  </si>
  <si>
    <r>
      <rPr>
        <b/>
        <sz val="10"/>
        <rFont val="Arial"/>
        <family val="2"/>
      </rPr>
      <t>ROA</t>
    </r>
    <r>
      <rPr>
        <sz val="10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</si>
  <si>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rFont val="Arial"/>
        <family val="2"/>
      </rPr>
      <t>ROE</t>
    </r>
    <r>
      <rPr>
        <sz val="10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</si>
  <si>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rFont val="Arial"/>
        <family val="2"/>
      </rPr>
      <t>Оперативни новчани ток</t>
    </r>
    <r>
      <rPr>
        <sz val="10"/>
        <rFont val="Arial"/>
        <family val="2"/>
      </rPr>
      <t xml:space="preserve"> - новчани ток из пословних активности </t>
    </r>
  </si>
  <si>
    <r>
      <rPr>
        <b/>
        <sz val="10"/>
        <rFont val="Arial"/>
        <family val="2"/>
      </rPr>
      <t>Ликвидност</t>
    </r>
    <r>
      <rPr>
        <sz val="10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</si>
  <si>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rFont val="Arial"/>
        <family val="2"/>
      </rPr>
      <t>% зарада у пословним приходима</t>
    </r>
    <r>
      <rPr>
        <sz val="10"/>
        <rFont val="Arial"/>
        <family val="2"/>
      </rPr>
      <t xml:space="preserve"> - (Трошкови зарада, накнада зарада и остали лични расходи / пословни приходи)*100</t>
    </r>
  </si>
  <si>
    <r>
      <rPr>
        <b/>
        <sz val="10"/>
        <rFont val="Arial"/>
        <family val="2"/>
      </rPr>
      <t>Дуг / капитал</t>
    </r>
    <r>
      <rPr>
        <sz val="10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</si>
  <si>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t>у периоду од 01.01. до 31.12.2022. године</t>
  </si>
  <si>
    <t>Прилог 5б</t>
  </si>
  <si>
    <t>Прилог 8.</t>
  </si>
  <si>
    <t>Надзорни одбор /Скупштина</t>
  </si>
  <si>
    <t>Број на дан 31.12.2022.</t>
  </si>
  <si>
    <t>Број запослених 31.12.2022.</t>
  </si>
  <si>
    <t>Стање на дан 30.09.2022. године</t>
  </si>
  <si>
    <t>Стање на дан 31.12.2022. године</t>
  </si>
  <si>
    <t>Прилог 11a</t>
  </si>
  <si>
    <t>Стање кредитне задужености у оригиналној валути
на дан 31.12.2022. године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</si>
  <si>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</si>
  <si>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</si>
  <si>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</si>
  <si>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</si>
  <si>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</si>
  <si>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</si>
  <si>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</si>
  <si>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</si>
  <si>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</si>
  <si>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</si>
  <si>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</si>
  <si>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</si>
  <si>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</si>
  <si>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сл.).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</si>
  <si>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</si>
  <si>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</si>
  <si>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</si>
  <si>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</si>
  <si>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</si>
  <si>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</si>
  <si>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</si>
  <si>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</si>
  <si>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</si>
  <si>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</si>
  <si>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</si>
  <si>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</si>
  <si>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</si>
  <si>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</si>
  <si>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</si>
  <si>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</si>
  <si>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</si>
  <si>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</si>
  <si>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</si>
  <si>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</si>
  <si>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</si>
  <si>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</si>
  <si>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</si>
  <si>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</si>
  <si>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r>
      <rPr>
        <b/>
        <sz val="10"/>
        <rFont val="Arial"/>
        <family val="2"/>
      </rPr>
      <t>EBITDA</t>
    </r>
    <r>
      <rPr>
        <sz val="10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</si>
  <si>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t>Реализација (процена) на дан 31.12.2022.</t>
  </si>
  <si>
    <t>План
01.01-31.12.2022.</t>
  </si>
  <si>
    <t>Реализација (процена)
01.01-31.12.2022.</t>
  </si>
  <si>
    <t>2025. година</t>
  </si>
  <si>
    <t>БИЛАНС СТАЊА  на дан 31.12.2023. године</t>
  </si>
  <si>
    <t>План                  31.03.2023.</t>
  </si>
  <si>
    <t>План             30.06.2023.</t>
  </si>
  <si>
    <t>План              30.09.2023.</t>
  </si>
  <si>
    <t>План            31.12.2023.</t>
  </si>
  <si>
    <t>за период од 01.01.2023. до 31.12.2023. године</t>
  </si>
  <si>
    <t>План                
01.01-31.03.2023.</t>
  </si>
  <si>
    <t>План
01.01-30.06.2023.</t>
  </si>
  <si>
    <t>План
01.01-30.09.2023.</t>
  </si>
  <si>
    <t>План                  
01.01-31.12.2023.</t>
  </si>
  <si>
    <t>у периоду од 01.01. до 31.12.2023. године</t>
  </si>
  <si>
    <t>План 
01.01-31.03.2023.</t>
  </si>
  <si>
    <t>План 
01.01-30.09.2023.</t>
  </si>
  <si>
    <t>План 
01.01-31.12.2023.</t>
  </si>
  <si>
    <t xml:space="preserve"> 01.01-31.12.2022. године</t>
  </si>
  <si>
    <t>План за период 01.01-31.12.2023. године</t>
  </si>
  <si>
    <t xml:space="preserve">План 
01.01-31.12.2022. </t>
  </si>
  <si>
    <t xml:space="preserve">Реализација (процена) 
01.01-31.12.2022. </t>
  </si>
  <si>
    <t>План
01.01-31.03.2023.</t>
  </si>
  <si>
    <t>Број запослених по секторима / организационим јединицама на дан 31.12.2022. године</t>
  </si>
  <si>
    <t>Број на дан 31.12.2023.</t>
  </si>
  <si>
    <t>Број запослених 31.12.2023.</t>
  </si>
  <si>
    <t>Одлив кадрова у периоду 
01.01-31.03.2023.</t>
  </si>
  <si>
    <t>Пријем кадрова у периоду 
01.01-31.03.2023.</t>
  </si>
  <si>
    <t>Стање на дан 31.03.2023. године</t>
  </si>
  <si>
    <t>Одлив кадрова у периоду 
01.04-30.06.2023.</t>
  </si>
  <si>
    <t>Пријем кадрова у периоду 
01.04-30.06.2023.</t>
  </si>
  <si>
    <t>Стање на дан 30.06.2023. године</t>
  </si>
  <si>
    <t>Одлив кадрова у периоду 
01.07-30.09.2023.</t>
  </si>
  <si>
    <t>Пријем кадрова у периоду 
01.07-30.09.2023.</t>
  </si>
  <si>
    <t>Одлив кадрова у периоду 
01.10-31.12.2023.</t>
  </si>
  <si>
    <t>Пријем кадрова у периоду 
01.10-31.12.2023.</t>
  </si>
  <si>
    <t>Стање на дан 31.12.2023. године</t>
  </si>
  <si>
    <t>Исплаћена маса за зараде, број запослених и просечна зарада по месецима за 2022. годину*- Бруто 1</t>
  </si>
  <si>
    <t xml:space="preserve">Планирана маса за зараде, број запослених и просечна зарада по месецима за 2023. годину - Бруто 1 </t>
  </si>
  <si>
    <t>Исплата по месецима  2022.</t>
  </si>
  <si>
    <t>План по месецима  2023.</t>
  </si>
  <si>
    <t>** старозапослени у 2022. години су они запослени који су били у радном односу у децембру 2021. године</t>
  </si>
  <si>
    <t>*старозапослени у 2023. години су они запослени који су били у радном односу у предузећу у децембру 2022. године</t>
  </si>
  <si>
    <t>Планирана маса за зараде увећана за доприносе на зараде, број запослених и просечна зарада по месецима за 2023. годину - Бруто 2</t>
  </si>
  <si>
    <t>Исплаћена у 2022. години</t>
  </si>
  <si>
    <t>Планирана у 2023. години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</si>
  <si>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01.01.2023. до ___________ 2023. године - Бруто 1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</si>
  <si>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01.01.2023. до _________ 2023. године - Бруто 2</t>
  </si>
  <si>
    <t>Надзорни одбор / Скупштина                               реализација 2022. година</t>
  </si>
  <si>
    <t>Надзорни одбор / Скупштина                                                          план 2023. година</t>
  </si>
  <si>
    <t>Надзорни одбор / Скупштина                                            реализација 2022. година</t>
  </si>
  <si>
    <t>Надзорни одбор / Скупштина                                                            план 2023. година</t>
  </si>
  <si>
    <t>Комисија за ревизију                                                реализација 2022. година</t>
  </si>
  <si>
    <t>Комисија за ревизију                                                           план 2023. година</t>
  </si>
  <si>
    <t>Комисија за ревизију                                                 реализација 2022. година</t>
  </si>
  <si>
    <t>Комисија за ревизију                                                         план 2023. година</t>
  </si>
  <si>
    <t>Стање кредитне задужености у динарима
на дан 31.12.2022.
године</t>
  </si>
  <si>
    <t xml:space="preserve"> План плаћања по кредиту за 2023. годину  у динарима</t>
  </si>
  <si>
    <t>Стање кредитне задужености у оригиналној валути
на дан 31.12.2023. године</t>
  </si>
  <si>
    <t>Стање кредитне задужености у динарима
на дан 31.12.2023. године</t>
  </si>
  <si>
    <t>Реализација (процена)                             у 2022. години</t>
  </si>
  <si>
    <t>План 2023. година</t>
  </si>
  <si>
    <t xml:space="preserve">План                                2024. година                 </t>
  </si>
  <si>
    <t xml:space="preserve">План                               2025. година                 </t>
  </si>
  <si>
    <t>Реализовано закључно са 31.12.2022. године</t>
  </si>
  <si>
    <t>2021. година реализација</t>
  </si>
  <si>
    <t>2022. година реализација (процена)</t>
  </si>
  <si>
    <t>Стање на дан 31.12.2022.</t>
  </si>
  <si>
    <t>План на дан 31.12.2023.</t>
  </si>
  <si>
    <t>Напомена: У последњој колони код % одступања реализације у односу на реализацију претходне године, пореде се план за 2023. годину и реализација из 2022. године.</t>
  </si>
  <si>
    <t>Реализација  по месецима  2023.</t>
  </si>
  <si>
    <t>Реализација по месецима  2023.</t>
  </si>
  <si>
    <t>Прилог 10.</t>
  </si>
  <si>
    <t>у 000 динарa</t>
  </si>
  <si>
    <t>пословодство</t>
  </si>
  <si>
    <t>заједничке службе</t>
  </si>
  <si>
    <t>производња</t>
  </si>
  <si>
    <t>одлазак у пензију</t>
  </si>
  <si>
    <t>упражњено радно место</t>
  </si>
  <si>
    <t>природни гас</t>
  </si>
  <si>
    <t>електрична енергија</t>
  </si>
  <si>
    <t>материјал за одржавање</t>
  </si>
  <si>
    <t>канцеларски материјал</t>
  </si>
  <si>
    <t>остало</t>
  </si>
  <si>
    <t>транспортне услуге</t>
  </si>
  <si>
    <t>производне услуге</t>
  </si>
  <si>
    <t>услуге одржавања основних средстав</t>
  </si>
  <si>
    <t>остале услуге</t>
  </si>
  <si>
    <t>услуге ревизије</t>
  </si>
  <si>
    <t>услуге осигурања</t>
  </si>
  <si>
    <t>непроизводне услуге</t>
  </si>
  <si>
    <t>Проширенје капацитета</t>
  </si>
  <si>
    <t>топ.енерг.</t>
  </si>
  <si>
    <t>16,0ТЈ</t>
  </si>
  <si>
    <t>24,0ТЈ</t>
  </si>
  <si>
    <t xml:space="preserve">мерни уређаји </t>
  </si>
  <si>
    <t>Проширенје топловода зона " Југ"</t>
  </si>
  <si>
    <t>Нови корисници</t>
  </si>
  <si>
    <t>приход</t>
  </si>
  <si>
    <t xml:space="preserve">биланси успеха </t>
  </si>
  <si>
    <t>Склапање нових уговора</t>
  </si>
  <si>
    <t>Цена енергента</t>
  </si>
  <si>
    <t>промена енергента</t>
  </si>
  <si>
    <t>Обавезе према добављачима</t>
  </si>
  <si>
    <t>репрограми дугова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</si>
</sst>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+0%;\-0%;0%;"/>
  </numFmts>
  <fonts count="48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12"/>
      <name val="Times New Roman"/>
      <family val="2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Times New Roman"/>
      <family val="2"/>
    </font>
    <font>
      <sz val="12"/>
      <color rgb="FF000000"/>
      <name val="Times New Roman"/>
      <family val="1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0"/>
      <name val="Times New Roman"/>
      <family val="2"/>
    </font>
    <font>
      <sz val="12"/>
      <color theme="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b/>
      <sz val="14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0" fontId="31" fillId="0" borderId="0"/>
    <xf numFmtId="9" fontId="1" fillId="0" borderId="0" applyFont="0" applyFill="0" applyBorder="0" applyAlignment="0" applyProtection="0"/>
  </cellStyleXfs>
  <cellXfs count="966">
    <xf numFmtId="0" fontId="0" fillId="0" borderId="0" xfId="0"/>
    <xf numFmtId="0" fontId="6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0" fontId="9" fillId="0" borderId="0" xfId="0" applyFont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7" fillId="0" borderId="2" xfId="0" applyFont="1" applyBorder="1"/>
    <xf numFmtId="0" fontId="32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8" fillId="0" borderId="14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applyFont="1" applyBorder="1"/>
    <xf numFmtId="0" fontId="34" fillId="0" borderId="0" xfId="0" applyFont="1"/>
    <xf numFmtId="0" fontId="35" fillId="6" borderId="100" xfId="0" applyFont="1" applyFill="1" applyBorder="1" applyAlignment="1">
      <alignment horizontal="center" vertical="center" wrapText="1"/>
    </xf>
    <xf numFmtId="0" fontId="35" fillId="6" borderId="101" xfId="0" applyFont="1" applyFill="1" applyBorder="1" applyAlignment="1">
      <alignment horizontal="center" vertical="center" wrapText="1"/>
    </xf>
    <xf numFmtId="0" fontId="35" fillId="6" borderId="102" xfId="0" applyFont="1" applyFill="1" applyBorder="1" applyAlignment="1">
      <alignment horizontal="center" vertical="center" wrapText="1"/>
    </xf>
    <xf numFmtId="0" fontId="36" fillId="0" borderId="103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36" fillId="0" borderId="104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105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0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10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30" xfId="0" applyFont="1" applyBorder="1" applyAlignment="1">
      <alignment horizontal="left" vertical="center" wrapText="1"/>
    </xf>
    <xf numFmtId="0" fontId="37" fillId="0" borderId="0" xfId="0" applyFont="1" applyAlignment="1">
      <alignment horizontal="right"/>
    </xf>
    <xf numFmtId="0" fontId="38" fillId="0" borderId="0" xfId="0" applyFont="1" applyProtection="1">
      <protection hidden="1"/>
    </xf>
    <xf numFmtId="0" fontId="33" fillId="0" borderId="0" xfId="0" applyFont="1" applyProtection="1">
      <protection hidden="1"/>
    </xf>
    <xf numFmtId="0" fontId="33" fillId="0" borderId="0" xfId="0" applyFont="1" applyProtection="1">
      <protection locked="0"/>
    </xf>
    <xf numFmtId="0" fontId="33" fillId="0" borderId="2" xfId="0" applyFont="1" applyBorder="1" applyProtection="1">
      <protection locked="0"/>
    </xf>
    <xf numFmtId="0" fontId="19" fillId="0" borderId="0" xfId="0" applyFont="1" applyProtection="1">
      <protection locked="0"/>
    </xf>
    <xf numFmtId="0" fontId="39" fillId="0" borderId="0" xfId="0" applyFont="1" applyProtection="1">
      <protection hidden="1"/>
    </xf>
    <xf numFmtId="0" fontId="40" fillId="0" borderId="0" xfId="0" applyFont="1" applyProtection="1">
      <protection hidden="1"/>
    </xf>
    <xf numFmtId="0" fontId="40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35" fillId="7" borderId="9" xfId="0" applyFont="1" applyFill="1" applyBorder="1" applyAlignment="1" applyProtection="1">
      <alignment horizontal="center" vertical="center"/>
      <protection locked="0"/>
    </xf>
    <xf numFmtId="0" fontId="35" fillId="7" borderId="107" xfId="0" applyFont="1" applyFill="1" applyBorder="1" applyAlignment="1" applyProtection="1">
      <alignment horizontal="center" vertical="center" wrapText="1"/>
      <protection locked="0"/>
    </xf>
    <xf numFmtId="0" fontId="35" fillId="7" borderId="31" xfId="0" applyFont="1" applyFill="1" applyBorder="1" applyAlignment="1" applyProtection="1">
      <alignment horizontal="center" vertical="center"/>
      <protection locked="0"/>
    </xf>
    <xf numFmtId="0" fontId="35" fillId="7" borderId="12" xfId="0" applyFont="1" applyFill="1" applyBorder="1" applyAlignment="1" applyProtection="1">
      <alignment horizontal="center" vertical="center" wrapText="1"/>
      <protection locked="0"/>
    </xf>
    <xf numFmtId="0" fontId="35" fillId="7" borderId="108" xfId="0" applyFont="1" applyFill="1" applyBorder="1" applyAlignment="1" applyProtection="1">
      <alignment horizontal="center" vertical="center" wrapText="1"/>
      <protection locked="0"/>
    </xf>
    <xf numFmtId="0" fontId="36" fillId="0" borderId="26" xfId="0" applyFont="1" applyBorder="1" applyAlignment="1" applyProtection="1">
      <alignment horizontal="center" vertical="center"/>
      <protection locked="0"/>
    </xf>
    <xf numFmtId="0" fontId="36" fillId="8" borderId="32" xfId="0" applyFont="1" applyFill="1" applyBorder="1" applyAlignment="1" applyProtection="1">
      <alignment horizontal="center" vertical="center"/>
      <protection hidden="1"/>
    </xf>
    <xf numFmtId="0" fontId="36" fillId="0" borderId="20" xfId="0" applyFont="1" applyBorder="1" applyAlignment="1" applyProtection="1">
      <alignment horizontal="center" vertical="center"/>
      <protection locked="0"/>
    </xf>
    <xf numFmtId="0" fontId="36" fillId="8" borderId="13" xfId="0" applyFont="1" applyFill="1" applyBorder="1" applyAlignment="1" applyProtection="1">
      <alignment horizontal="center" vertical="center"/>
      <protection hidden="1"/>
    </xf>
    <xf numFmtId="0" fontId="36" fillId="8" borderId="20" xfId="0" applyFont="1" applyFill="1" applyBorder="1" applyAlignment="1" applyProtection="1">
      <alignment horizontal="center" vertical="center"/>
      <protection hidden="1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4" xfId="0" applyFont="1" applyBorder="1" applyAlignment="1" applyProtection="1">
      <alignment horizontal="left" vertical="center" wrapText="1"/>
      <protection locked="0"/>
    </xf>
    <xf numFmtId="0" fontId="42" fillId="0" borderId="0" xfId="0" applyFont="1" applyProtection="1">
      <protection locked="0"/>
    </xf>
    <xf numFmtId="0" fontId="35" fillId="0" borderId="0" xfId="0" applyFont="1" applyProtection="1">
      <protection locked="0"/>
    </xf>
    <xf numFmtId="3" fontId="36" fillId="0" borderId="34" xfId="0" applyNumberFormat="1" applyFont="1" applyBorder="1" applyAlignment="1" applyProtection="1">
      <alignment horizontal="center" vertical="center" wrapText="1"/>
      <protection locked="0"/>
    </xf>
    <xf numFmtId="3" fontId="36" fillId="0" borderId="27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/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0" fontId="43" fillId="0" borderId="0" xfId="0" applyFont="1"/>
    <xf numFmtId="0" fontId="9" fillId="0" borderId="35" xfId="0" applyFont="1" applyBorder="1"/>
    <xf numFmtId="3" fontId="22" fillId="0" borderId="7" xfId="0" applyNumberFormat="1" applyFont="1" applyBorder="1" applyAlignment="1">
      <alignment horizontal="center" vertical="center"/>
    </xf>
    <xf numFmtId="0" fontId="9" fillId="8" borderId="19" xfId="0" applyFont="1" applyFill="1" applyBorder="1"/>
    <xf numFmtId="0" fontId="9" fillId="9" borderId="36" xfId="0" applyFont="1" applyFill="1" applyBorder="1"/>
    <xf numFmtId="0" fontId="9" fillId="9" borderId="37" xfId="0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9" fillId="0" borderId="38" xfId="0" applyFont="1" applyBorder="1"/>
    <xf numFmtId="3" fontId="9" fillId="0" borderId="20" xfId="0" applyNumberFormat="1" applyFont="1" applyBorder="1" applyAlignment="1">
      <alignment horizontal="center" vertical="center"/>
    </xf>
    <xf numFmtId="0" fontId="9" fillId="0" borderId="39" xfId="0" applyFont="1" applyBorder="1"/>
    <xf numFmtId="0" fontId="9" fillId="0" borderId="39" xfId="0" applyFont="1" applyBorder="1" applyAlignment="1">
      <alignment horizontal="center" vertical="center"/>
    </xf>
    <xf numFmtId="0" fontId="9" fillId="0" borderId="1" xfId="0" applyFont="1" applyBorder="1"/>
    <xf numFmtId="0" fontId="9" fillId="0" borderId="40" xfId="0" applyFont="1" applyBorder="1"/>
    <xf numFmtId="0" fontId="9" fillId="0" borderId="41" xfId="0" applyFont="1" applyBorder="1"/>
    <xf numFmtId="0" fontId="9" fillId="9" borderId="0" xfId="0" applyFont="1" applyFill="1"/>
    <xf numFmtId="0" fontId="22" fillId="0" borderId="29" xfId="0" applyFont="1" applyBorder="1"/>
    <xf numFmtId="0" fontId="9" fillId="9" borderId="41" xfId="0" applyFont="1" applyFill="1" applyBorder="1" applyAlignment="1">
      <alignment horizontal="right"/>
    </xf>
    <xf numFmtId="0" fontId="9" fillId="9" borderId="0" xfId="0" applyFont="1" applyFill="1" applyAlignment="1">
      <alignment horizontal="center"/>
    </xf>
    <xf numFmtId="0" fontId="9" fillId="9" borderId="41" xfId="0" applyFont="1" applyFill="1" applyBorder="1" applyAlignment="1">
      <alignment horizontal="center"/>
    </xf>
    <xf numFmtId="0" fontId="9" fillId="9" borderId="0" xfId="0" applyFont="1" applyFill="1" applyAlignment="1">
      <alignment horizontal="right"/>
    </xf>
    <xf numFmtId="0" fontId="9" fillId="8" borderId="42" xfId="0" applyFont="1" applyFill="1" applyBorder="1" applyAlignment="1">
      <alignment horizontal="center" vertical="center" wrapText="1"/>
    </xf>
    <xf numFmtId="0" fontId="9" fillId="8" borderId="42" xfId="0" applyFont="1" applyFill="1" applyBorder="1" applyAlignment="1">
      <alignment horizontal="center" wrapText="1"/>
    </xf>
    <xf numFmtId="0" fontId="9" fillId="8" borderId="40" xfId="0" applyFont="1" applyFill="1" applyBorder="1" applyAlignment="1">
      <alignment horizontal="center" vertical="center" wrapText="1"/>
    </xf>
    <xf numFmtId="0" fontId="9" fillId="9" borderId="41" xfId="0" applyFont="1" applyFill="1" applyBorder="1"/>
    <xf numFmtId="0" fontId="9" fillId="9" borderId="40" xfId="0" applyFont="1" applyFill="1" applyBorder="1" applyAlignment="1">
      <alignment horizontal="right"/>
    </xf>
    <xf numFmtId="0" fontId="9" fillId="9" borderId="34" xfId="0" applyFont="1" applyFill="1" applyBorder="1" applyAlignment="1">
      <alignment horizontal="left"/>
    </xf>
    <xf numFmtId="0" fontId="9" fillId="9" borderId="2" xfId="0" applyFont="1" applyFill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25" xfId="0" applyFont="1" applyBorder="1"/>
    <xf numFmtId="0" fontId="9" fillId="0" borderId="29" xfId="0" applyFont="1" applyBorder="1"/>
    <xf numFmtId="0" fontId="9" fillId="8" borderId="25" xfId="0" applyFont="1" applyFill="1" applyBorder="1" applyAlignment="1">
      <alignment horizontal="left"/>
    </xf>
    <xf numFmtId="0" fontId="9" fillId="8" borderId="27" xfId="0" applyFont="1" applyFill="1" applyBorder="1" applyAlignment="1">
      <alignment horizontal="left"/>
    </xf>
    <xf numFmtId="0" fontId="9" fillId="8" borderId="40" xfId="0" applyFont="1" applyFill="1" applyBorder="1" applyAlignment="1">
      <alignment horizontal="left"/>
    </xf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22" fillId="0" borderId="15" xfId="0" applyNumberFormat="1" applyFont="1" applyBorder="1" applyAlignment="1">
      <alignment horizontal="center" vertical="center"/>
    </xf>
    <xf numFmtId="3" fontId="22" fillId="0" borderId="6" xfId="0" applyNumberFormat="1" applyFont="1" applyBorder="1" applyAlignment="1">
      <alignment horizontal="center" vertical="center"/>
    </xf>
    <xf numFmtId="3" fontId="22" fillId="0" borderId="13" xfId="0" applyNumberFormat="1" applyFont="1" applyBorder="1" applyAlignment="1">
      <alignment horizontal="center" vertical="center"/>
    </xf>
    <xf numFmtId="3" fontId="11" fillId="0" borderId="14" xfId="0" applyNumberFormat="1" applyFont="1" applyBorder="1"/>
    <xf numFmtId="0" fontId="5" fillId="0" borderId="0" xfId="0" applyFont="1" applyAlignment="1">
      <alignment horizontal="right"/>
    </xf>
    <xf numFmtId="0" fontId="15" fillId="0" borderId="0" xfId="0" applyFont="1"/>
    <xf numFmtId="0" fontId="21" fillId="0" borderId="0" xfId="0" applyFont="1"/>
    <xf numFmtId="2" fontId="21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Border="1" applyAlignment="1">
      <alignment horizontal="center" vertical="center"/>
    </xf>
    <xf numFmtId="3" fontId="5" fillId="0" borderId="45" xfId="3" applyNumberFormat="1" applyFont="1" applyBorder="1" applyAlignment="1">
      <alignment horizontal="center" vertical="center"/>
    </xf>
    <xf numFmtId="3" fontId="5" fillId="0" borderId="7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Border="1" applyAlignment="1">
      <alignment horizontal="center" vertical="center"/>
    </xf>
    <xf numFmtId="3" fontId="5" fillId="0" borderId="46" xfId="3" applyNumberFormat="1" applyFont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4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2" fillId="7" borderId="55" xfId="0" applyFont="1" applyFill="1" applyBorder="1" applyAlignment="1">
      <alignment horizontal="center" vertical="center" wrapText="1"/>
    </xf>
    <xf numFmtId="0" fontId="22" fillId="7" borderId="56" xfId="0" applyFont="1" applyFill="1" applyBorder="1" applyAlignment="1">
      <alignment horizontal="center" vertical="center" wrapText="1"/>
    </xf>
    <xf numFmtId="0" fontId="22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2" fillId="7" borderId="58" xfId="0" applyFont="1" applyFill="1" applyBorder="1" applyAlignment="1">
      <alignment horizontal="center" vertical="center" wrapText="1"/>
    </xf>
    <xf numFmtId="0" fontId="22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4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3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7" borderId="55" xfId="0" applyFont="1" applyFill="1" applyBorder="1" applyAlignment="1">
      <alignment horizontal="center" vertical="center" wrapText="1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6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9" fillId="7" borderId="16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3" fontId="5" fillId="7" borderId="59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0" borderId="28" xfId="0" applyFont="1" applyBorder="1"/>
    <xf numFmtId="0" fontId="22" fillId="0" borderId="20" xfId="0" applyFont="1" applyBorder="1" applyAlignment="1">
      <alignment horizontal="left" vertical="center"/>
    </xf>
    <xf numFmtId="0" fontId="22" fillId="0" borderId="7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3" fontId="22" fillId="0" borderId="61" xfId="0" applyNumberFormat="1" applyFont="1" applyBorder="1" applyAlignment="1">
      <alignment horizontal="center" vertical="center"/>
    </xf>
    <xf numFmtId="0" fontId="22" fillId="0" borderId="27" xfId="0" applyFont="1" applyBorder="1"/>
    <xf numFmtId="0" fontId="22" fillId="0" borderId="15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3" fontId="22" fillId="0" borderId="17" xfId="0" applyNumberFormat="1" applyFont="1" applyBorder="1" applyAlignment="1">
      <alignment horizontal="center" vertical="center"/>
    </xf>
    <xf numFmtId="0" fontId="14" fillId="0" borderId="27" xfId="0" applyFont="1" applyBorder="1"/>
    <xf numFmtId="0" fontId="22" fillId="0" borderId="16" xfId="0" applyFont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3" fontId="22" fillId="0" borderId="66" xfId="0" applyNumberFormat="1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center" vertical="center"/>
    </xf>
    <xf numFmtId="3" fontId="22" fillId="9" borderId="58" xfId="0" applyNumberFormat="1" applyFont="1" applyFill="1" applyBorder="1" applyAlignment="1">
      <alignment horizontal="center" vertical="center"/>
    </xf>
    <xf numFmtId="3" fontId="22" fillId="7" borderId="59" xfId="0" applyNumberFormat="1" applyFont="1" applyFill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3" fontId="22" fillId="7" borderId="58" xfId="0" applyNumberFormat="1" applyFont="1" applyFill="1" applyBorder="1" applyAlignment="1">
      <alignment horizontal="center" vertical="center"/>
    </xf>
    <xf numFmtId="3" fontId="22" fillId="7" borderId="40" xfId="0" applyNumberFormat="1" applyFont="1" applyFill="1" applyBorder="1" applyAlignment="1">
      <alignment horizontal="center" vertical="center"/>
    </xf>
    <xf numFmtId="0" fontId="22" fillId="9" borderId="58" xfId="0" applyFont="1" applyFill="1" applyBorder="1"/>
    <xf numFmtId="0" fontId="22" fillId="7" borderId="59" xfId="0" applyFont="1" applyFill="1" applyBorder="1"/>
    <xf numFmtId="0" fontId="22" fillId="0" borderId="2" xfId="0" applyFont="1" applyBorder="1"/>
    <xf numFmtId="0" fontId="22" fillId="9" borderId="47" xfId="0" applyFont="1" applyFill="1" applyBorder="1"/>
    <xf numFmtId="0" fontId="22" fillId="7" borderId="54" xfId="0" applyFont="1" applyFill="1" applyBorder="1"/>
    <xf numFmtId="0" fontId="22" fillId="9" borderId="42" xfId="0" applyFont="1" applyFill="1" applyBorder="1"/>
    <xf numFmtId="0" fontId="22" fillId="7" borderId="40" xfId="0" applyFont="1" applyFill="1" applyBorder="1"/>
    <xf numFmtId="0" fontId="15" fillId="0" borderId="0" xfId="3" applyFont="1"/>
    <xf numFmtId="0" fontId="5" fillId="0" borderId="0" xfId="3" applyFont="1"/>
    <xf numFmtId="0" fontId="9" fillId="0" borderId="0" xfId="3" applyFont="1"/>
    <xf numFmtId="0" fontId="5" fillId="0" borderId="0" xfId="3" applyFont="1" applyAlignment="1">
      <alignment horizontal="right"/>
    </xf>
    <xf numFmtId="0" fontId="15" fillId="9" borderId="67" xfId="3" applyFont="1" applyFill="1" applyBorder="1" applyAlignment="1">
      <alignment horizontal="center" vertical="center"/>
    </xf>
    <xf numFmtId="0" fontId="5" fillId="0" borderId="4" xfId="3" applyFont="1" applyBorder="1" applyAlignment="1">
      <alignment horizontal="left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49" fontId="5" fillId="0" borderId="44" xfId="3" applyNumberFormat="1" applyFont="1" applyBorder="1" applyAlignment="1">
      <alignment horizontal="center" vertical="center"/>
    </xf>
    <xf numFmtId="0" fontId="5" fillId="0" borderId="6" xfId="3" applyFont="1" applyBorder="1" applyAlignment="1">
      <alignment horizontal="left" vertical="center" wrapText="1"/>
    </xf>
    <xf numFmtId="3" fontId="5" fillId="0" borderId="6" xfId="1" applyNumberFormat="1" applyFont="1" applyFill="1" applyBorder="1" applyAlignment="1">
      <alignment horizontal="center" vertical="center"/>
    </xf>
    <xf numFmtId="49" fontId="15" fillId="9" borderId="67" xfId="3" applyNumberFormat="1" applyFont="1" applyFill="1" applyBorder="1" applyAlignment="1">
      <alignment vertical="center"/>
    </xf>
    <xf numFmtId="0" fontId="5" fillId="0" borderId="3" xfId="3" applyFont="1" applyBorder="1" applyAlignment="1">
      <alignment horizontal="left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49" fontId="5" fillId="9" borderId="67" xfId="3" applyNumberFormat="1" applyFont="1" applyFill="1" applyBorder="1" applyAlignment="1">
      <alignment horizontal="center" vertical="center"/>
    </xf>
    <xf numFmtId="0" fontId="15" fillId="9" borderId="22" xfId="3" applyFont="1" applyFill="1" applyBorder="1"/>
    <xf numFmtId="0" fontId="5" fillId="9" borderId="0" xfId="0" applyFont="1" applyFill="1"/>
    <xf numFmtId="0" fontId="5" fillId="9" borderId="2" xfId="0" applyFont="1" applyFill="1" applyBorder="1"/>
    <xf numFmtId="0" fontId="5" fillId="0" borderId="66" xfId="3" applyFont="1" applyBorder="1" applyAlignment="1">
      <alignment horizontal="left" vertical="center" wrapText="1"/>
    </xf>
    <xf numFmtId="49" fontId="5" fillId="0" borderId="68" xfId="3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3" fontId="5" fillId="0" borderId="69" xfId="0" applyNumberFormat="1" applyFont="1" applyBorder="1" applyAlignment="1">
      <alignment horizontal="center" vertical="center"/>
    </xf>
    <xf numFmtId="3" fontId="5" fillId="0" borderId="70" xfId="0" applyNumberFormat="1" applyFont="1" applyBorder="1" applyAlignment="1">
      <alignment horizontal="center" vertical="center"/>
    </xf>
    <xf numFmtId="3" fontId="5" fillId="0" borderId="18" xfId="1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164" fontId="5" fillId="0" borderId="0" xfId="1" applyFont="1" applyFill="1" applyBorder="1" applyAlignment="1">
      <alignment horizontal="left"/>
    </xf>
    <xf numFmtId="0" fontId="15" fillId="0" borderId="0" xfId="3" applyFont="1" applyAlignment="1">
      <alignment horizontal="left"/>
    </xf>
    <xf numFmtId="49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left" wrapText="1"/>
    </xf>
    <xf numFmtId="49" fontId="5" fillId="7" borderId="62" xfId="3" applyNumberFormat="1" applyFont="1" applyFill="1" applyBorder="1" applyAlignment="1">
      <alignment horizontal="center" vertical="center"/>
    </xf>
    <xf numFmtId="0" fontId="15" fillId="7" borderId="63" xfId="3" applyFont="1" applyFill="1" applyBorder="1" applyAlignment="1">
      <alignment horizontal="right" wrapText="1"/>
    </xf>
    <xf numFmtId="3" fontId="5" fillId="7" borderId="62" xfId="1" applyNumberFormat="1" applyFont="1" applyFill="1" applyBorder="1" applyAlignment="1">
      <alignment horizontal="center" vertical="center"/>
    </xf>
    <xf numFmtId="0" fontId="15" fillId="7" borderId="59" xfId="3" applyFont="1" applyFill="1" applyBorder="1" applyAlignment="1">
      <alignment horizontal="right" wrapText="1"/>
    </xf>
    <xf numFmtId="3" fontId="5" fillId="7" borderId="63" xfId="1" applyNumberFormat="1" applyFont="1" applyFill="1" applyBorder="1" applyAlignment="1">
      <alignment horizontal="center" vertical="center"/>
    </xf>
    <xf numFmtId="0" fontId="15" fillId="7" borderId="0" xfId="3" applyFont="1" applyFill="1" applyAlignment="1">
      <alignment horizontal="right" wrapText="1"/>
    </xf>
    <xf numFmtId="3" fontId="5" fillId="7" borderId="0" xfId="0" applyNumberFormat="1" applyFont="1" applyFill="1" applyAlignment="1">
      <alignment horizontal="center" vertical="center"/>
    </xf>
    <xf numFmtId="3" fontId="5" fillId="7" borderId="71" xfId="0" applyNumberFormat="1" applyFont="1" applyFill="1" applyBorder="1" applyAlignment="1">
      <alignment horizontal="center" vertical="center"/>
    </xf>
    <xf numFmtId="3" fontId="5" fillId="7" borderId="57" xfId="0" applyNumberFormat="1" applyFont="1" applyFill="1" applyBorder="1" applyAlignment="1">
      <alignment horizontal="center" vertical="center"/>
    </xf>
    <xf numFmtId="3" fontId="5" fillId="7" borderId="56" xfId="0" applyNumberFormat="1" applyFont="1" applyFill="1" applyBorder="1" applyAlignment="1">
      <alignment horizontal="center" vertical="center"/>
    </xf>
    <xf numFmtId="0" fontId="29" fillId="0" borderId="0" xfId="0" applyFont="1"/>
    <xf numFmtId="0" fontId="28" fillId="0" borderId="0" xfId="0" applyFont="1" applyAlignment="1">
      <alignment horizontal="right"/>
    </xf>
    <xf numFmtId="0" fontId="28" fillId="0" borderId="0" xfId="0" applyFont="1"/>
    <xf numFmtId="0" fontId="29" fillId="0" borderId="51" xfId="0" applyFont="1" applyBorder="1" applyAlignment="1">
      <alignment horizontal="left" vertical="center"/>
    </xf>
    <xf numFmtId="3" fontId="29" fillId="0" borderId="51" xfId="0" applyNumberFormat="1" applyFont="1" applyBorder="1" applyAlignment="1">
      <alignment horizontal="center" vertical="center"/>
    </xf>
    <xf numFmtId="3" fontId="29" fillId="0" borderId="51" xfId="0" applyNumberFormat="1" applyFont="1" applyBorder="1" applyAlignment="1" applyProtection="1">
      <alignment horizontal="center" vertical="center"/>
      <protection locked="0"/>
    </xf>
    <xf numFmtId="3" fontId="29" fillId="0" borderId="32" xfId="0" applyNumberFormat="1" applyFont="1" applyBorder="1" applyAlignment="1" applyProtection="1">
      <alignment horizontal="center" vertical="center"/>
      <protection locked="0"/>
    </xf>
    <xf numFmtId="0" fontId="29" fillId="0" borderId="4" xfId="0" applyFont="1" applyBorder="1" applyAlignment="1">
      <alignment horizontal="left" vertical="center"/>
    </xf>
    <xf numFmtId="3" fontId="29" fillId="0" borderId="4" xfId="0" applyNumberFormat="1" applyFont="1" applyBorder="1" applyAlignment="1">
      <alignment horizontal="center" vertical="center"/>
    </xf>
    <xf numFmtId="3" fontId="29" fillId="0" borderId="4" xfId="0" applyNumberFormat="1" applyFont="1" applyBorder="1" applyAlignment="1" applyProtection="1">
      <alignment horizontal="center" vertical="center"/>
      <protection locked="0"/>
    </xf>
    <xf numFmtId="3" fontId="29" fillId="0" borderId="14" xfId="0" applyNumberFormat="1" applyFont="1" applyBorder="1" applyAlignment="1" applyProtection="1">
      <alignment horizontal="center" vertical="center"/>
      <protection locked="0"/>
    </xf>
    <xf numFmtId="0" fontId="29" fillId="0" borderId="3" xfId="0" applyFont="1" applyBorder="1" applyAlignment="1">
      <alignment horizontal="left" vertical="center"/>
    </xf>
    <xf numFmtId="3" fontId="29" fillId="0" borderId="3" xfId="0" applyNumberFormat="1" applyFont="1" applyBorder="1" applyAlignment="1">
      <alignment horizontal="center" vertical="center"/>
    </xf>
    <xf numFmtId="3" fontId="29" fillId="0" borderId="3" xfId="0" applyNumberFormat="1" applyFont="1" applyBorder="1" applyAlignment="1" applyProtection="1">
      <alignment horizontal="center" vertical="center"/>
      <protection locked="0"/>
    </xf>
    <xf numFmtId="3" fontId="29" fillId="0" borderId="12" xfId="0" applyNumberFormat="1" applyFont="1" applyBorder="1" applyAlignment="1" applyProtection="1">
      <alignment horizontal="center" vertical="center"/>
      <protection locked="0"/>
    </xf>
    <xf numFmtId="3" fontId="29" fillId="0" borderId="5" xfId="0" applyNumberFormat="1" applyFont="1" applyBorder="1" applyAlignment="1">
      <alignment horizontal="center" vertical="center"/>
    </xf>
    <xf numFmtId="3" fontId="29" fillId="0" borderId="5" xfId="0" applyNumberFormat="1" applyFont="1" applyBorder="1" applyAlignment="1" applyProtection="1">
      <alignment horizontal="center" vertical="center"/>
      <protection locked="0"/>
    </xf>
    <xf numFmtId="3" fontId="29" fillId="0" borderId="21" xfId="0" applyNumberFormat="1" applyFont="1" applyBorder="1" applyAlignment="1" applyProtection="1">
      <alignment horizontal="center" vertical="center"/>
      <protection locked="0"/>
    </xf>
    <xf numFmtId="0" fontId="29" fillId="0" borderId="7" xfId="0" applyFont="1" applyBorder="1" applyAlignment="1">
      <alignment horizontal="left" vertical="center"/>
    </xf>
    <xf numFmtId="3" fontId="29" fillId="0" borderId="7" xfId="0" applyNumberFormat="1" applyFont="1" applyBorder="1" applyAlignment="1">
      <alignment horizontal="center" vertical="center"/>
    </xf>
    <xf numFmtId="3" fontId="29" fillId="0" borderId="7" xfId="0" applyNumberFormat="1" applyFont="1" applyBorder="1" applyAlignment="1" applyProtection="1">
      <alignment horizontal="center" vertical="center"/>
      <protection locked="0"/>
    </xf>
    <xf numFmtId="3" fontId="29" fillId="0" borderId="13" xfId="0" applyNumberFormat="1" applyFont="1" applyBorder="1" applyAlignment="1" applyProtection="1">
      <alignment horizontal="center" vertical="center"/>
      <protection locked="0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3" fontId="29" fillId="0" borderId="6" xfId="0" applyNumberFormat="1" applyFont="1" applyBorder="1" applyAlignment="1">
      <alignment horizontal="center" vertical="center"/>
    </xf>
    <xf numFmtId="3" fontId="29" fillId="0" borderId="6" xfId="0" applyNumberFormat="1" applyFont="1" applyBorder="1" applyAlignment="1" applyProtection="1">
      <alignment horizontal="center" vertical="center"/>
      <protection locked="0"/>
    </xf>
    <xf numFmtId="3" fontId="29" fillId="0" borderId="43" xfId="0" applyNumberFormat="1" applyFont="1" applyBorder="1" applyAlignment="1" applyProtection="1">
      <alignment horizontal="center" vertical="center"/>
      <protection locked="0"/>
    </xf>
    <xf numFmtId="3" fontId="29" fillId="0" borderId="15" xfId="0" applyNumberFormat="1" applyFont="1" applyBorder="1" applyAlignment="1" applyProtection="1">
      <alignment horizontal="center" vertical="center"/>
      <protection locked="0"/>
    </xf>
    <xf numFmtId="0" fontId="29" fillId="0" borderId="18" xfId="0" applyFont="1" applyBorder="1" applyAlignment="1">
      <alignment horizontal="left" vertical="center"/>
    </xf>
    <xf numFmtId="3" fontId="29" fillId="0" borderId="18" xfId="0" applyNumberFormat="1" applyFont="1" applyBorder="1" applyAlignment="1">
      <alignment horizontal="center" vertical="center"/>
    </xf>
    <xf numFmtId="3" fontId="29" fillId="0" borderId="31" xfId="0" applyNumberFormat="1" applyFont="1" applyBorder="1" applyAlignment="1" applyProtection="1">
      <alignment horizontal="center" vertical="center"/>
      <protection locked="0"/>
    </xf>
    <xf numFmtId="0" fontId="44" fillId="9" borderId="64" xfId="0" applyFont="1" applyFill="1" applyBorder="1" applyAlignment="1">
      <alignment horizontal="center"/>
    </xf>
    <xf numFmtId="0" fontId="44" fillId="0" borderId="0" xfId="0" applyFont="1" applyAlignment="1">
      <alignment horizontal="center"/>
    </xf>
    <xf numFmtId="3" fontId="44" fillId="7" borderId="62" xfId="0" applyNumberFormat="1" applyFont="1" applyFill="1" applyBorder="1" applyAlignment="1">
      <alignment horizontal="center"/>
    </xf>
    <xf numFmtId="3" fontId="44" fillId="7" borderId="58" xfId="0" applyNumberFormat="1" applyFont="1" applyFill="1" applyBorder="1" applyAlignment="1">
      <alignment horizontal="center"/>
    </xf>
    <xf numFmtId="3" fontId="44" fillId="7" borderId="57" xfId="0" applyNumberFormat="1" applyFont="1" applyFill="1" applyBorder="1" applyAlignment="1">
      <alignment horizontal="center"/>
    </xf>
    <xf numFmtId="3" fontId="44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>
      <alignment horizontal="center" vertical="center" wrapText="1"/>
    </xf>
    <xf numFmtId="0" fontId="29" fillId="7" borderId="5" xfId="0" applyFont="1" applyFill="1" applyBorder="1" applyAlignment="1">
      <alignment horizontal="right" vertical="center"/>
    </xf>
    <xf numFmtId="3" fontId="29" fillId="7" borderId="5" xfId="0" applyNumberFormat="1" applyFont="1" applyFill="1" applyBorder="1" applyAlignment="1">
      <alignment horizontal="center" vertical="center"/>
    </xf>
    <xf numFmtId="3" fontId="29" fillId="7" borderId="5" xfId="0" applyNumberFormat="1" applyFont="1" applyFill="1" applyBorder="1" applyAlignment="1" applyProtection="1">
      <alignment horizontal="center" vertical="center"/>
      <protection locked="0"/>
    </xf>
    <xf numFmtId="3" fontId="29" fillId="7" borderId="21" xfId="0" applyNumberFormat="1" applyFont="1" applyFill="1" applyBorder="1" applyAlignment="1" applyProtection="1">
      <alignment horizontal="center" vertical="center"/>
      <protection locked="0"/>
    </xf>
    <xf numFmtId="3" fontId="29" fillId="7" borderId="3" xfId="0" applyNumberFormat="1" applyFont="1" applyFill="1" applyBorder="1" applyAlignment="1">
      <alignment horizontal="center" vertical="center"/>
    </xf>
    <xf numFmtId="3" fontId="29" fillId="7" borderId="3" xfId="0" applyNumberFormat="1" applyFont="1" applyFill="1" applyBorder="1" applyAlignment="1" applyProtection="1">
      <alignment horizontal="center" vertical="center"/>
      <protection locked="0"/>
    </xf>
    <xf numFmtId="0" fontId="29" fillId="7" borderId="57" xfId="0" applyFont="1" applyFill="1" applyBorder="1" applyAlignment="1">
      <alignment horizontal="right" vertical="center"/>
    </xf>
    <xf numFmtId="3" fontId="29" fillId="7" borderId="57" xfId="0" applyNumberFormat="1" applyFont="1" applyFill="1" applyBorder="1" applyAlignment="1" applyProtection="1">
      <alignment horizontal="center" vertical="center"/>
      <protection locked="0"/>
    </xf>
    <xf numFmtId="3" fontId="29" fillId="7" borderId="40" xfId="0" applyNumberFormat="1" applyFont="1" applyFill="1" applyBorder="1" applyAlignment="1" applyProtection="1">
      <alignment horizontal="center" vertical="center"/>
      <protection locked="0"/>
    </xf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45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5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6" xfId="3" applyFont="1" applyFill="1" applyBorder="1" applyAlignment="1">
      <alignment horizontal="center" vertical="top" wrapText="1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46" fillId="7" borderId="4" xfId="0" applyNumberFormat="1" applyFont="1" applyFill="1" applyBorder="1" applyAlignment="1">
      <alignment horizontal="center" vertical="center"/>
    </xf>
    <xf numFmtId="3" fontId="11" fillId="7" borderId="15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3" fontId="11" fillId="7" borderId="14" xfId="0" applyNumberFormat="1" applyFont="1" applyFill="1" applyBorder="1"/>
    <xf numFmtId="0" fontId="12" fillId="7" borderId="109" xfId="0" applyFont="1" applyFill="1" applyBorder="1" applyAlignment="1">
      <alignment vertical="center" wrapText="1"/>
    </xf>
    <xf numFmtId="0" fontId="11" fillId="7" borderId="110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1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 wrapText="1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7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3" fontId="5" fillId="0" borderId="53" xfId="3" applyNumberFormat="1" applyFont="1" applyBorder="1" applyAlignment="1">
      <alignment horizontal="center" vertical="center"/>
    </xf>
    <xf numFmtId="3" fontId="5" fillId="9" borderId="9" xfId="3" applyNumberFormat="1" applyFont="1" applyFill="1" applyBorder="1" applyAlignment="1">
      <alignment horizontal="center" vertical="center"/>
    </xf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36" fillId="0" borderId="79" xfId="0" applyFont="1" applyBorder="1" applyAlignment="1" applyProtection="1">
      <alignment horizontal="left" vertical="center" wrapText="1"/>
      <protection locked="0"/>
    </xf>
    <xf numFmtId="0" fontId="33" fillId="0" borderId="41" xfId="0" applyFont="1" applyBorder="1"/>
    <xf numFmtId="0" fontId="9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9" fillId="0" borderId="80" xfId="0" applyFont="1" applyBorder="1" applyAlignment="1">
      <alignment horizontal="right"/>
    </xf>
    <xf numFmtId="0" fontId="13" fillId="8" borderId="81" xfId="0" applyFont="1" applyFill="1" applyBorder="1" applyAlignment="1">
      <alignment horizontal="center" vertical="center" wrapText="1"/>
    </xf>
    <xf numFmtId="0" fontId="13" fillId="8" borderId="82" xfId="0" applyFont="1" applyFill="1" applyBorder="1" applyAlignment="1">
      <alignment horizontal="center" vertical="center" wrapText="1"/>
    </xf>
    <xf numFmtId="0" fontId="13" fillId="8" borderId="83" xfId="0" applyFont="1" applyFill="1" applyBorder="1"/>
    <xf numFmtId="0" fontId="9" fillId="8" borderId="69" xfId="0" applyFont="1" applyFill="1" applyBorder="1"/>
    <xf numFmtId="0" fontId="9" fillId="8" borderId="84" xfId="0" applyFont="1" applyFill="1" applyBorder="1" applyAlignment="1">
      <alignment horizontal="right"/>
    </xf>
    <xf numFmtId="165" fontId="9" fillId="8" borderId="51" xfId="5" applyNumberFormat="1" applyFont="1" applyFill="1" applyBorder="1" applyAlignment="1">
      <alignment horizontal="center" vertical="center"/>
    </xf>
    <xf numFmtId="9" fontId="9" fillId="8" borderId="49" xfId="5" applyFont="1" applyFill="1" applyBorder="1" applyAlignment="1">
      <alignment horizontal="center" vertical="center"/>
    </xf>
    <xf numFmtId="0" fontId="9" fillId="8" borderId="85" xfId="0" applyFont="1" applyFill="1" applyBorder="1" applyAlignment="1">
      <alignment horizontal="center" vertical="center"/>
    </xf>
    <xf numFmtId="165" fontId="9" fillId="8" borderId="85" xfId="5" applyNumberFormat="1" applyFont="1" applyFill="1" applyBorder="1" applyAlignment="1">
      <alignment horizontal="center" vertical="center"/>
    </xf>
    <xf numFmtId="3" fontId="9" fillId="9" borderId="7" xfId="0" applyNumberFormat="1" applyFont="1" applyFill="1" applyBorder="1" applyAlignment="1">
      <alignment horizontal="center" vertical="center"/>
    </xf>
    <xf numFmtId="3" fontId="9" fillId="9" borderId="5" xfId="0" applyNumberFormat="1" applyFont="1" applyFill="1" applyBorder="1" applyAlignment="1">
      <alignment horizontal="center" vertical="center"/>
    </xf>
    <xf numFmtId="0" fontId="13" fillId="8" borderId="19" xfId="0" applyFont="1" applyFill="1" applyBorder="1"/>
    <xf numFmtId="0" fontId="9" fillId="9" borderId="37" xfId="0" applyFont="1" applyFill="1" applyBorder="1" applyAlignment="1">
      <alignment horizontal="center"/>
    </xf>
    <xf numFmtId="9" fontId="9" fillId="9" borderId="37" xfId="5" applyFont="1" applyFill="1" applyBorder="1"/>
    <xf numFmtId="9" fontId="9" fillId="9" borderId="86" xfId="5" applyFont="1" applyFill="1" applyBorder="1"/>
    <xf numFmtId="3" fontId="9" fillId="0" borderId="39" xfId="0" applyNumberFormat="1" applyFont="1" applyBorder="1" applyAlignment="1">
      <alignment horizontal="center" vertical="center"/>
    </xf>
    <xf numFmtId="0" fontId="9" fillId="0" borderId="34" xfId="0" applyFont="1" applyBorder="1"/>
    <xf numFmtId="0" fontId="9" fillId="0" borderId="27" xfId="0" applyFont="1" applyBorder="1"/>
    <xf numFmtId="0" fontId="9" fillId="0" borderId="23" xfId="0" applyFont="1" applyBorder="1"/>
    <xf numFmtId="0" fontId="9" fillId="0" borderId="30" xfId="0" applyFont="1" applyBorder="1"/>
    <xf numFmtId="0" fontId="9" fillId="0" borderId="1" xfId="0" applyFont="1" applyBorder="1" applyAlignment="1">
      <alignment horizontal="right"/>
    </xf>
    <xf numFmtId="14" fontId="9" fillId="8" borderId="42" xfId="0" applyNumberFormat="1" applyFont="1" applyFill="1" applyBorder="1" applyAlignment="1">
      <alignment horizontal="center" vertical="center" wrapText="1"/>
    </xf>
    <xf numFmtId="0" fontId="9" fillId="0" borderId="33" xfId="0" applyFont="1" applyBorder="1"/>
    <xf numFmtId="0" fontId="9" fillId="0" borderId="28" xfId="0" applyFont="1" applyBorder="1"/>
    <xf numFmtId="0" fontId="9" fillId="9" borderId="1" xfId="0" applyFont="1" applyFill="1" applyBorder="1" applyAlignment="1">
      <alignment horizontal="center"/>
    </xf>
    <xf numFmtId="0" fontId="9" fillId="8" borderId="58" xfId="0" applyFont="1" applyFill="1" applyBorder="1" applyAlignment="1">
      <alignment horizontal="center" vertical="center" wrapText="1"/>
    </xf>
    <xf numFmtId="0" fontId="9" fillId="8" borderId="58" xfId="0" applyFont="1" applyFill="1" applyBorder="1" applyAlignment="1">
      <alignment horizontal="center" wrapText="1"/>
    </xf>
    <xf numFmtId="0" fontId="9" fillId="9" borderId="47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8" borderId="42" xfId="0" applyFont="1" applyFill="1" applyBorder="1" applyAlignment="1">
      <alignment horizontal="center" vertical="center"/>
    </xf>
    <xf numFmtId="0" fontId="13" fillId="9" borderId="0" xfId="0" applyFont="1" applyFill="1"/>
    <xf numFmtId="0" fontId="9" fillId="9" borderId="0" xfId="0" applyFont="1" applyFill="1" applyAlignment="1">
      <alignment wrapText="1"/>
    </xf>
    <xf numFmtId="3" fontId="9" fillId="9" borderId="4" xfId="0" applyNumberFormat="1" applyFont="1" applyFill="1" applyBorder="1" applyAlignment="1">
      <alignment horizontal="center" vertical="center" wrapText="1"/>
    </xf>
    <xf numFmtId="3" fontId="9" fillId="9" borderId="14" xfId="0" applyNumberFormat="1" applyFont="1" applyFill="1" applyBorder="1" applyAlignment="1">
      <alignment horizontal="center" vertical="center"/>
    </xf>
    <xf numFmtId="3" fontId="9" fillId="0" borderId="26" xfId="4" applyNumberFormat="1" applyFont="1" applyBorder="1" applyAlignment="1">
      <alignment horizontal="center" vertical="center"/>
    </xf>
    <xf numFmtId="3" fontId="9" fillId="0" borderId="7" xfId="4" applyNumberFormat="1" applyFont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3" fontId="22" fillId="0" borderId="26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30" fillId="7" borderId="27" xfId="0" applyFont="1" applyFill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14" xfId="0" applyNumberFormat="1" applyFont="1" applyBorder="1" applyAlignment="1">
      <alignment horizontal="center" vertical="center"/>
    </xf>
    <xf numFmtId="3" fontId="22" fillId="2" borderId="10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2" fillId="2" borderId="14" xfId="0" applyNumberFormat="1" applyFont="1" applyFill="1" applyBorder="1" applyAlignment="1">
      <alignment horizontal="center" vertical="center"/>
    </xf>
    <xf numFmtId="3" fontId="20" fillId="2" borderId="10" xfId="0" applyNumberFormat="1" applyFont="1" applyFill="1" applyBorder="1" applyAlignment="1">
      <alignment horizontal="center" vertical="center"/>
    </xf>
    <xf numFmtId="3" fontId="20" fillId="2" borderId="4" xfId="0" applyNumberFormat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12" xfId="0" applyNumberFormat="1" applyFont="1" applyBorder="1" applyAlignment="1">
      <alignment horizontal="center" vertical="center"/>
    </xf>
    <xf numFmtId="3" fontId="22" fillId="0" borderId="9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0" fontId="20" fillId="0" borderId="0" xfId="0" applyFont="1"/>
    <xf numFmtId="0" fontId="9" fillId="0" borderId="0" xfId="0" applyFont="1" applyAlignment="1">
      <alignment horizontal="center" vertical="center"/>
    </xf>
    <xf numFmtId="0" fontId="23" fillId="0" borderId="0" xfId="0" applyFont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3" fontId="11" fillId="0" borderId="61" xfId="0" applyNumberFormat="1" applyFont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horizontal="center" vertical="center"/>
    </xf>
    <xf numFmtId="0" fontId="30" fillId="7" borderId="31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30" fillId="7" borderId="88" xfId="0" applyFont="1" applyFill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0" fontId="30" fillId="7" borderId="89" xfId="0" applyFont="1" applyFill="1" applyBorder="1" applyAlignment="1">
      <alignment horizontal="center" vertical="center"/>
    </xf>
    <xf numFmtId="3" fontId="20" fillId="0" borderId="16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9" fillId="7" borderId="58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20" fillId="7" borderId="58" xfId="0" applyFont="1" applyFill="1" applyBorder="1" applyAlignment="1">
      <alignment horizontal="center" vertical="center"/>
    </xf>
    <xf numFmtId="3" fontId="11" fillId="7" borderId="57" xfId="0" applyNumberFormat="1" applyFont="1" applyFill="1" applyBorder="1" applyAlignment="1">
      <alignment horizontal="center" vertical="center"/>
    </xf>
    <xf numFmtId="3" fontId="11" fillId="7" borderId="56" xfId="0" applyNumberFormat="1" applyFont="1" applyFill="1" applyBorder="1" applyAlignment="1">
      <alignment horizontal="center" vertical="center"/>
    </xf>
    <xf numFmtId="0" fontId="20" fillId="7" borderId="42" xfId="0" applyFont="1" applyFill="1" applyBorder="1" applyAlignment="1">
      <alignment horizontal="center" vertical="center"/>
    </xf>
    <xf numFmtId="3" fontId="20" fillId="7" borderId="39" xfId="0" applyNumberFormat="1" applyFont="1" applyFill="1" applyBorder="1" applyAlignment="1">
      <alignment horizontal="center" vertical="center"/>
    </xf>
    <xf numFmtId="3" fontId="20" fillId="7" borderId="5" xfId="0" applyNumberFormat="1" applyFont="1" applyFill="1" applyBorder="1" applyAlignment="1">
      <alignment horizontal="center" vertical="center"/>
    </xf>
    <xf numFmtId="3" fontId="22" fillId="7" borderId="5" xfId="0" applyNumberFormat="1" applyFont="1" applyFill="1" applyBorder="1" applyAlignment="1">
      <alignment horizontal="center" vertical="center"/>
    </xf>
    <xf numFmtId="3" fontId="22" fillId="7" borderId="2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2" fillId="0" borderId="1" xfId="0" applyFont="1" applyBorder="1"/>
    <xf numFmtId="0" fontId="9" fillId="7" borderId="64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7" borderId="64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3" fontId="11" fillId="7" borderId="39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1" fillId="7" borderId="21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22" fillId="7" borderId="64" xfId="0" applyFont="1" applyFill="1" applyBorder="1" applyAlignment="1">
      <alignment horizontal="center" vertical="center" wrapText="1"/>
    </xf>
    <xf numFmtId="3" fontId="11" fillId="7" borderId="11" xfId="0" applyNumberFormat="1" applyFont="1" applyFill="1" applyBorder="1" applyAlignment="1">
      <alignment horizontal="center" vertical="center"/>
    </xf>
    <xf numFmtId="3" fontId="11" fillId="9" borderId="20" xfId="0" applyNumberFormat="1" applyFont="1" applyFill="1" applyBorder="1" applyAlignment="1">
      <alignment horizontal="center" vertical="center"/>
    </xf>
    <xf numFmtId="3" fontId="11" fillId="7" borderId="55" xfId="0" applyNumberFormat="1" applyFont="1" applyFill="1" applyBorder="1" applyAlignment="1">
      <alignment horizontal="center" vertical="center"/>
    </xf>
    <xf numFmtId="3" fontId="11" fillId="7" borderId="64" xfId="0" applyNumberFormat="1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vertical="center"/>
    </xf>
    <xf numFmtId="3" fontId="1" fillId="5" borderId="14" xfId="0" applyNumberFormat="1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3" fontId="11" fillId="7" borderId="14" xfId="0" applyNumberFormat="1" applyFont="1" applyFill="1" applyBorder="1" applyAlignment="1">
      <alignment horizontal="center" vertical="center" wrapText="1"/>
    </xf>
    <xf numFmtId="3" fontId="11" fillId="4" borderId="14" xfId="0" applyNumberFormat="1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 applyAlignment="1">
      <alignment horizontal="center"/>
    </xf>
    <xf numFmtId="3" fontId="11" fillId="7" borderId="1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14" xfId="0" applyNumberFormat="1" applyFont="1" applyBorder="1" applyAlignment="1">
      <alignment horizontal="center"/>
    </xf>
    <xf numFmtId="3" fontId="1" fillId="0" borderId="7" xfId="4" applyNumberFormat="1" applyFont="1" applyBorder="1" applyAlignment="1">
      <alignment horizontal="center" vertical="center"/>
    </xf>
    <xf numFmtId="3" fontId="1" fillId="0" borderId="4" xfId="4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/>
    </xf>
    <xf numFmtId="3" fontId="9" fillId="0" borderId="13" xfId="0" applyNumberFormat="1" applyFont="1" applyBorder="1" applyAlignment="1">
      <alignment horizontal="center"/>
    </xf>
    <xf numFmtId="3" fontId="9" fillId="0" borderId="16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>
      <alignment horizontal="center" vertical="center" wrapText="1"/>
    </xf>
    <xf numFmtId="3" fontId="18" fillId="0" borderId="43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" fillId="5" borderId="90" xfId="0" applyNumberFormat="1" applyFont="1" applyFill="1" applyBorder="1" applyAlignment="1">
      <alignment horizontal="center" vertical="center"/>
    </xf>
    <xf numFmtId="3" fontId="1" fillId="5" borderId="13" xfId="0" applyNumberFormat="1" applyFont="1" applyFill="1" applyBorder="1" applyAlignment="1">
      <alignment horizontal="center" vertical="center"/>
    </xf>
    <xf numFmtId="3" fontId="18" fillId="0" borderId="90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4" xfId="0" applyFont="1" applyFill="1" applyBorder="1" applyAlignment="1">
      <alignment horizontal="center" vertical="center" wrapText="1"/>
    </xf>
    <xf numFmtId="3" fontId="11" fillId="7" borderId="43" xfId="0" applyNumberFormat="1" applyFont="1" applyFill="1" applyBorder="1" applyAlignment="1">
      <alignment horizontal="center"/>
    </xf>
    <xf numFmtId="3" fontId="11" fillId="7" borderId="21" xfId="0" applyNumberFormat="1" applyFont="1" applyFill="1" applyBorder="1" applyAlignment="1">
      <alignment horizontal="center"/>
    </xf>
    <xf numFmtId="0" fontId="11" fillId="7" borderId="43" xfId="0" applyFont="1" applyFill="1" applyBorder="1" applyAlignment="1">
      <alignment horizontal="center" vertical="center" wrapText="1"/>
    </xf>
    <xf numFmtId="0" fontId="11" fillId="7" borderId="116" xfId="0" applyFont="1" applyFill="1" applyBorder="1" applyAlignment="1">
      <alignment horizontal="center" vertical="center" wrapText="1"/>
    </xf>
    <xf numFmtId="0" fontId="41" fillId="9" borderId="0" xfId="0" applyFont="1" applyFill="1" applyAlignment="1">
      <alignment horizontal="center" vertical="center" wrapText="1"/>
    </xf>
    <xf numFmtId="0" fontId="35" fillId="6" borderId="117" xfId="0" applyFont="1" applyFill="1" applyBorder="1" applyAlignment="1">
      <alignment horizontal="center" vertical="center" wrapText="1"/>
    </xf>
    <xf numFmtId="0" fontId="35" fillId="6" borderId="118" xfId="0" applyFont="1" applyFill="1" applyBorder="1" applyAlignment="1">
      <alignment horizontal="center" vertical="center" wrapText="1"/>
    </xf>
    <xf numFmtId="0" fontId="35" fillId="6" borderId="119" xfId="0" applyFont="1" applyFill="1" applyBorder="1" applyAlignment="1">
      <alignment horizontal="center" vertical="center" wrapText="1"/>
    </xf>
    <xf numFmtId="0" fontId="35" fillId="6" borderId="120" xfId="0" applyFont="1" applyFill="1" applyBorder="1" applyAlignment="1">
      <alignment horizontal="center" vertical="center" wrapText="1"/>
    </xf>
    <xf numFmtId="0" fontId="35" fillId="6" borderId="121" xfId="0" applyFont="1" applyFill="1" applyBorder="1" applyAlignment="1">
      <alignment horizontal="center" vertical="center" wrapText="1"/>
    </xf>
    <xf numFmtId="0" fontId="35" fillId="6" borderId="115" xfId="0" applyFont="1" applyFill="1" applyBorder="1" applyAlignment="1">
      <alignment horizontal="center" vertical="center" wrapText="1"/>
    </xf>
    <xf numFmtId="0" fontId="35" fillId="6" borderId="122" xfId="0" applyFont="1" applyFill="1" applyBorder="1" applyAlignment="1">
      <alignment horizontal="center" vertical="center" wrapText="1"/>
    </xf>
    <xf numFmtId="0" fontId="35" fillId="6" borderId="123" xfId="0" applyFont="1" applyFill="1" applyBorder="1" applyAlignment="1">
      <alignment horizontal="center" vertical="center" wrapText="1"/>
    </xf>
    <xf numFmtId="0" fontId="35" fillId="6" borderId="124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right"/>
      <protection hidden="1"/>
    </xf>
    <xf numFmtId="0" fontId="47" fillId="9" borderId="0" xfId="0" applyFont="1" applyFill="1" applyAlignment="1" applyProtection="1">
      <alignment horizontal="center" vertical="center"/>
      <protection locked="0"/>
    </xf>
    <xf numFmtId="0" fontId="35" fillId="7" borderId="121" xfId="0" applyFont="1" applyFill="1" applyBorder="1" applyAlignment="1" applyProtection="1">
      <alignment horizontal="center" vertical="center" wrapText="1"/>
      <protection locked="0"/>
    </xf>
    <xf numFmtId="0" fontId="35" fillId="7" borderId="1" xfId="0" applyFont="1" applyFill="1" applyBorder="1" applyAlignment="1" applyProtection="1">
      <alignment horizontal="center" vertical="center" wrapText="1"/>
      <protection locked="0"/>
    </xf>
    <xf numFmtId="0" fontId="35" fillId="7" borderId="125" xfId="0" applyFont="1" applyFill="1" applyBorder="1" applyAlignment="1" applyProtection="1">
      <alignment horizontal="center" vertical="center" wrapText="1"/>
      <protection locked="0"/>
    </xf>
    <xf numFmtId="0" fontId="35" fillId="7" borderId="126" xfId="0" applyFont="1" applyFill="1" applyBorder="1" applyAlignment="1" applyProtection="1">
      <alignment horizontal="center" vertical="center" wrapText="1"/>
      <protection locked="0"/>
    </xf>
    <xf numFmtId="0" fontId="35" fillId="7" borderId="127" xfId="0" applyFont="1" applyFill="1" applyBorder="1" applyAlignment="1" applyProtection="1">
      <alignment horizontal="center" vertical="center" wrapText="1"/>
      <protection locked="0"/>
    </xf>
    <xf numFmtId="0" fontId="35" fillId="7" borderId="128" xfId="0" applyFont="1" applyFill="1" applyBorder="1" applyAlignment="1" applyProtection="1">
      <alignment horizontal="center" vertical="center" wrapText="1"/>
      <protection locked="0"/>
    </xf>
    <xf numFmtId="0" fontId="35" fillId="7" borderId="129" xfId="0" applyFont="1" applyFill="1" applyBorder="1" applyAlignment="1" applyProtection="1">
      <alignment horizontal="center" vertical="center" wrapText="1"/>
      <protection locked="0"/>
    </xf>
    <xf numFmtId="0" fontId="13" fillId="7" borderId="117" xfId="0" applyFont="1" applyFill="1" applyBorder="1" applyAlignment="1" applyProtection="1">
      <alignment horizontal="center" vertical="center" wrapText="1"/>
      <protection locked="0"/>
    </xf>
    <xf numFmtId="0" fontId="13" fillId="7" borderId="108" xfId="0" applyFont="1" applyFill="1" applyBorder="1" applyAlignment="1" applyProtection="1">
      <alignment horizontal="center" vertical="center" wrapText="1"/>
      <protection locked="0"/>
    </xf>
    <xf numFmtId="0" fontId="35" fillId="7" borderId="117" xfId="0" applyFont="1" applyFill="1" applyBorder="1" applyAlignment="1" applyProtection="1">
      <alignment horizontal="center" vertical="center" wrapText="1"/>
      <protection locked="0"/>
    </xf>
    <xf numFmtId="0" fontId="35" fillId="7" borderId="108" xfId="0" applyFont="1" applyFill="1" applyBorder="1" applyAlignment="1" applyProtection="1">
      <alignment horizontal="center" vertical="center" wrapText="1"/>
      <protection locked="0"/>
    </xf>
    <xf numFmtId="0" fontId="9" fillId="8" borderId="91" xfId="0" applyFont="1" applyFill="1" applyBorder="1" applyAlignment="1">
      <alignment horizontal="right"/>
    </xf>
    <xf numFmtId="0" fontId="9" fillId="8" borderId="80" xfId="0" applyFont="1" applyFill="1" applyBorder="1" applyAlignment="1">
      <alignment horizontal="right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9" fillId="0" borderId="4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92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9" fillId="0" borderId="88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89" xfId="0" applyFont="1" applyBorder="1" applyAlignment="1">
      <alignment horizontal="left"/>
    </xf>
    <xf numFmtId="0" fontId="9" fillId="0" borderId="3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8" borderId="47" xfId="0" applyFont="1" applyFill="1" applyBorder="1" applyAlignment="1">
      <alignment horizontal="left" vertical="center"/>
    </xf>
    <xf numFmtId="0" fontId="9" fillId="8" borderId="42" xfId="0" applyFont="1" applyFill="1" applyBorder="1" applyAlignment="1">
      <alignment horizontal="left" vertical="center"/>
    </xf>
    <xf numFmtId="0" fontId="9" fillId="0" borderId="9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8" borderId="89" xfId="0" applyFont="1" applyFill="1" applyBorder="1" applyAlignment="1">
      <alignment horizontal="center"/>
    </xf>
    <xf numFmtId="0" fontId="9" fillId="8" borderId="30" xfId="0" applyFont="1" applyFill="1" applyBorder="1" applyAlignment="1">
      <alignment horizontal="center"/>
    </xf>
    <xf numFmtId="0" fontId="9" fillId="0" borderId="94" xfId="0" applyFont="1" applyBorder="1" applyAlignment="1">
      <alignment horizontal="left" vertical="center"/>
    </xf>
    <xf numFmtId="0" fontId="9" fillId="9" borderId="0" xfId="0" applyFont="1" applyFill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3" fontId="9" fillId="9" borderId="65" xfId="0" applyNumberFormat="1" applyFont="1" applyFill="1" applyBorder="1" applyAlignment="1">
      <alignment horizontal="center" vertical="center" wrapText="1"/>
    </xf>
    <xf numFmtId="3" fontId="9" fillId="9" borderId="7" xfId="0" applyNumberFormat="1" applyFont="1" applyFill="1" applyBorder="1" applyAlignment="1">
      <alignment horizontal="center" vertical="center" wrapText="1"/>
    </xf>
    <xf numFmtId="3" fontId="9" fillId="9" borderId="90" xfId="0" applyNumberFormat="1" applyFont="1" applyFill="1" applyBorder="1" applyAlignment="1">
      <alignment horizontal="center" vertical="center"/>
    </xf>
    <xf numFmtId="3" fontId="9" fillId="9" borderId="13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/>
    </xf>
    <xf numFmtId="3" fontId="11" fillId="7" borderId="5" xfId="0" applyNumberFormat="1" applyFont="1" applyFill="1" applyBorder="1" applyAlignment="1">
      <alignment horizontal="center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30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4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3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6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2" xfId="0" applyFont="1" applyFill="1" applyBorder="1" applyAlignment="1">
      <alignment horizontal="center" vertical="center" wrapText="1"/>
    </xf>
    <xf numFmtId="0" fontId="15" fillId="7" borderId="95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9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7" borderId="84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4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2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9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Alignment="1">
      <alignment horizontal="center" vertical="center" wrapText="1"/>
    </xf>
    <xf numFmtId="0" fontId="15" fillId="3" borderId="94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2" fillId="7" borderId="48" xfId="0" applyFont="1" applyFill="1" applyBorder="1" applyAlignment="1">
      <alignment horizontal="center" vertical="center" wrapText="1"/>
    </xf>
    <xf numFmtId="0" fontId="22" fillId="7" borderId="51" xfId="0" applyFont="1" applyFill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1" fillId="7" borderId="21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2" fillId="7" borderId="27" xfId="0" applyFont="1" applyFill="1" applyBorder="1" applyAlignment="1">
      <alignment horizontal="center" vertical="center" wrapText="1"/>
    </xf>
    <xf numFmtId="0" fontId="22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2" fillId="7" borderId="3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9" fillId="7" borderId="93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7" borderId="34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13" fillId="7" borderId="92" xfId="0" applyFont="1" applyFill="1" applyBorder="1" applyAlignment="1">
      <alignment horizontal="center" vertical="center" wrapText="1"/>
    </xf>
    <xf numFmtId="0" fontId="9" fillId="7" borderId="4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34" xfId="0" applyFont="1" applyFill="1" applyBorder="1" applyAlignment="1">
      <alignment horizontal="center" vertical="center" wrapText="1"/>
    </xf>
    <xf numFmtId="0" fontId="14" fillId="7" borderId="62" xfId="0" applyFont="1" applyFill="1" applyBorder="1" applyAlignment="1">
      <alignment horizontal="right"/>
    </xf>
    <xf numFmtId="0" fontId="14" fillId="7" borderId="63" xfId="0" applyFont="1" applyFill="1" applyBorder="1" applyAlignment="1">
      <alignment horizontal="right"/>
    </xf>
    <xf numFmtId="0" fontId="14" fillId="7" borderId="59" xfId="0" applyFont="1" applyFill="1" applyBorder="1" applyAlignment="1">
      <alignment horizontal="right"/>
    </xf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84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9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4" fillId="7" borderId="97" xfId="0" applyFont="1" applyFill="1" applyBorder="1" applyAlignment="1">
      <alignment horizontal="center" wrapText="1" shrinkToFit="1"/>
    </xf>
    <xf numFmtId="0" fontId="14" fillId="7" borderId="98" xfId="0" applyFont="1" applyFill="1" applyBorder="1" applyAlignment="1">
      <alignment horizontal="center" wrapText="1" shrinkToFit="1"/>
    </xf>
    <xf numFmtId="0" fontId="14" fillId="7" borderId="84" xfId="0" applyFont="1" applyFill="1" applyBorder="1" applyAlignment="1">
      <alignment horizontal="center" vertical="center" wrapText="1" shrinkToFit="1"/>
    </xf>
    <xf numFmtId="0" fontId="14" fillId="7" borderId="39" xfId="0" applyFont="1" applyFill="1" applyBorder="1" applyAlignment="1">
      <alignment horizontal="center" vertical="center" wrapText="1" shrinkToFit="1"/>
    </xf>
    <xf numFmtId="0" fontId="14" fillId="7" borderId="77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 wrapText="1"/>
    </xf>
    <xf numFmtId="0" fontId="15" fillId="9" borderId="22" xfId="3" applyFont="1" applyFill="1" applyBorder="1" applyAlignment="1">
      <alignment horizontal="left" vertical="center"/>
    </xf>
    <xf numFmtId="0" fontId="15" fillId="9" borderId="25" xfId="3" applyFont="1" applyFill="1" applyBorder="1" applyAlignment="1">
      <alignment horizontal="left" vertical="center"/>
    </xf>
    <xf numFmtId="49" fontId="15" fillId="9" borderId="22" xfId="3" applyNumberFormat="1" applyFont="1" applyFill="1" applyBorder="1" applyAlignment="1">
      <alignment horizontal="left" vertical="center"/>
    </xf>
    <xf numFmtId="49" fontId="15" fillId="9" borderId="25" xfId="3" applyNumberFormat="1" applyFont="1" applyFill="1" applyBorder="1" applyAlignment="1">
      <alignment horizontal="left" vertical="center"/>
    </xf>
    <xf numFmtId="0" fontId="15" fillId="7" borderId="62" xfId="3" applyFont="1" applyFill="1" applyBorder="1" applyAlignment="1">
      <alignment horizontal="right" wrapText="1"/>
    </xf>
    <xf numFmtId="0" fontId="15" fillId="7" borderId="59" xfId="3" applyFont="1" applyFill="1" applyBorder="1" applyAlignment="1">
      <alignment horizontal="right" wrapText="1"/>
    </xf>
    <xf numFmtId="0" fontId="16" fillId="0" borderId="0" xfId="3" applyFont="1" applyAlignment="1">
      <alignment horizontal="center"/>
    </xf>
    <xf numFmtId="0" fontId="15" fillId="7" borderId="50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99" xfId="3" applyFont="1" applyFill="1" applyBorder="1" applyAlignment="1">
      <alignment horizontal="center" vertical="center"/>
    </xf>
    <xf numFmtId="0" fontId="15" fillId="7" borderId="8" xfId="3" applyFont="1" applyFill="1" applyBorder="1" applyAlignment="1">
      <alignment horizontal="center" vertical="center"/>
    </xf>
    <xf numFmtId="0" fontId="28" fillId="7" borderId="63" xfId="0" applyFont="1" applyFill="1" applyBorder="1" applyAlignment="1">
      <alignment horizontal="center" vertical="center"/>
    </xf>
    <xf numFmtId="0" fontId="29" fillId="0" borderId="50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65" xfId="0" applyFont="1" applyBorder="1" applyAlignment="1" applyProtection="1">
      <alignment horizontal="center" vertical="center" wrapText="1"/>
      <protection locked="0"/>
    </xf>
    <xf numFmtId="0" fontId="29" fillId="0" borderId="19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3" fontId="29" fillId="0" borderId="65" xfId="0" applyNumberFormat="1" applyFont="1" applyBorder="1" applyAlignment="1" applyProtection="1">
      <alignment horizontal="center" vertical="center"/>
      <protection locked="0"/>
    </xf>
    <xf numFmtId="3" fontId="29" fillId="0" borderId="19" xfId="0" applyNumberFormat="1" applyFont="1" applyBorder="1" applyAlignment="1" applyProtection="1">
      <alignment horizontal="center" vertical="center"/>
      <protection locked="0"/>
    </xf>
    <xf numFmtId="3" fontId="29" fillId="0" borderId="5" xfId="0" applyNumberFormat="1" applyFont="1" applyBorder="1" applyAlignment="1" applyProtection="1">
      <alignment horizontal="center" vertical="center"/>
      <protection locked="0"/>
    </xf>
    <xf numFmtId="0" fontId="28" fillId="7" borderId="5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49" fontId="15" fillId="7" borderId="65" xfId="0" applyNumberFormat="1" applyFont="1" applyFill="1" applyBorder="1" applyAlignment="1">
      <alignment horizontal="center" vertical="center" wrapText="1"/>
    </xf>
    <xf numFmtId="49" fontId="15" fillId="7" borderId="5" xfId="0" applyNumberFormat="1" applyFont="1" applyFill="1" applyBorder="1" applyAlignment="1">
      <alignment horizontal="center" vertical="center" wrapText="1"/>
    </xf>
    <xf numFmtId="49" fontId="15" fillId="7" borderId="65" xfId="0" applyNumberFormat="1" applyFont="1" applyFill="1" applyBorder="1" applyAlignment="1">
      <alignment horizontal="center" vertical="center"/>
    </xf>
    <xf numFmtId="49" fontId="15" fillId="7" borderId="5" xfId="0" applyNumberFormat="1" applyFont="1" applyFill="1" applyBorder="1" applyAlignment="1">
      <alignment horizontal="center" vertical="center"/>
    </xf>
    <xf numFmtId="49" fontId="15" fillId="7" borderId="71" xfId="0" applyNumberFormat="1" applyFont="1" applyFill="1" applyBorder="1" applyAlignment="1">
      <alignment horizontal="center" vertical="center" wrapText="1"/>
    </xf>
    <xf numFmtId="49" fontId="15" fillId="7" borderId="63" xfId="0" applyNumberFormat="1" applyFont="1" applyFill="1" applyBorder="1" applyAlignment="1">
      <alignment horizontal="center" vertical="center"/>
    </xf>
    <xf numFmtId="49" fontId="15" fillId="7" borderId="55" xfId="0" applyNumberFormat="1" applyFont="1" applyFill="1" applyBorder="1" applyAlignment="1">
      <alignment horizontal="center" vertical="center"/>
    </xf>
    <xf numFmtId="49" fontId="15" fillId="7" borderId="90" xfId="0" applyNumberFormat="1" applyFont="1" applyFill="1" applyBorder="1" applyAlignment="1">
      <alignment horizontal="center" vertical="center" wrapText="1"/>
    </xf>
    <xf numFmtId="49" fontId="15" fillId="7" borderId="21" xfId="0" applyNumberFormat="1" applyFont="1" applyFill="1" applyBorder="1" applyAlignment="1">
      <alignment horizontal="center" vertical="center" wrapText="1"/>
    </xf>
    <xf numFmtId="0" fontId="15" fillId="7" borderId="94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4" xfId="0" applyNumberFormat="1" applyFont="1" applyFill="1" applyBorder="1" applyAlignment="1">
      <alignment horizontal="center" vertical="center" wrapText="1"/>
    </xf>
    <xf numFmtId="49" fontId="15" fillId="7" borderId="39" xfId="0" applyNumberFormat="1" applyFont="1" applyFill="1" applyBorder="1" applyAlignment="1">
      <alignment horizontal="center" vertical="center" wrapText="1"/>
    </xf>
    <xf numFmtId="3" fontId="36" fillId="0" borderId="15" xfId="0" applyNumberFormat="1" applyFont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14" xfId="0" applyNumberFormat="1" applyFont="1" applyBorder="1" applyAlignment="1">
      <alignment horizontal="center" vertical="center"/>
    </xf>
    <xf numFmtId="0" fontId="1" fillId="0" borderId="34" xfId="0" applyFont="1" applyBorder="1"/>
    <xf numFmtId="3" fontId="9" fillId="9" borderId="34" xfId="0" applyNumberFormat="1" applyFont="1" applyFill="1" applyBorder="1" applyAlignment="1">
      <alignment horizontal="center" vertical="center" wrapText="1"/>
    </xf>
    <xf numFmtId="3" fontId="1" fillId="0" borderId="29" xfId="0" applyNumberFormat="1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center" vertical="center"/>
    </xf>
    <xf numFmtId="3" fontId="9" fillId="8" borderId="25" xfId="0" applyNumberFormat="1" applyFont="1" applyFill="1" applyBorder="1" applyAlignment="1">
      <alignment horizontal="center" vertical="center"/>
    </xf>
    <xf numFmtId="3" fontId="9" fillId="8" borderId="28" xfId="0" applyNumberFormat="1" applyFont="1" applyFill="1" applyBorder="1" applyAlignment="1">
      <alignment horizontal="center" vertical="center"/>
    </xf>
    <xf numFmtId="3" fontId="9" fillId="8" borderId="29" xfId="0" applyNumberFormat="1" applyFont="1" applyFill="1" applyBorder="1" applyAlignment="1">
      <alignment horizontal="center" vertical="center"/>
    </xf>
    <xf numFmtId="3" fontId="9" fillId="8" borderId="30" xfId="0" applyNumberFormat="1" applyFont="1" applyFill="1" applyBorder="1" applyAlignment="1">
      <alignment horizontal="center" vertical="center"/>
    </xf>
  </cellXfs>
  <cellStyles count="6">
    <cellStyle name="Comma 2" xfId="1"/>
    <cellStyle name="Excel Built-in Normal" xfId="2"/>
    <cellStyle name="Normal" xfId="0" builtinId="0"/>
    <cellStyle name="Normal 2" xfId="3"/>
    <cellStyle name="Normal 3" xfId="4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22</xdr:row>
      <xdr:rowOff>171450</xdr:rowOff>
    </xdr:to>
    <xdr:sp macro="" textlink="">
      <xdr:nvSpPr>
        <xdr:cNvPr id="2714" name="Text Box 1">
          <a:extLst>
            <a:ext uri="{FF2B5EF4-FFF2-40B4-BE49-F238E27FC236}">
              <a16:creationId xmlns="" xmlns:a16="http://schemas.microsoft.com/office/drawing/2014/main" id="{00000000-0008-0000-0E00-00009A0A0000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42"/>
  <sheetViews>
    <sheetView showGridLines="0" topLeftCell="A118" zoomScaleNormal="100" workbookViewId="0">
      <selection activeCell="J139" sqref="J139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3" t="s">
        <v>576</v>
      </c>
    </row>
    <row r="2" spans="1:7" ht="18" customHeight="1" x14ac:dyDescent="0.2">
      <c r="B2" s="697" t="s">
        <v>759</v>
      </c>
      <c r="C2" s="697"/>
      <c r="D2" s="697"/>
      <c r="E2" s="697"/>
      <c r="F2" s="697"/>
      <c r="G2" s="53"/>
    </row>
    <row r="3" spans="1:7" ht="16.5" customHeight="1" thickBot="1" x14ac:dyDescent="0.25">
      <c r="E3" s="7"/>
      <c r="F3" s="666" t="s">
        <v>198</v>
      </c>
    </row>
    <row r="4" spans="1:7" ht="48" customHeight="1" x14ac:dyDescent="0.2">
      <c r="B4" s="523" t="s">
        <v>257</v>
      </c>
      <c r="C4" s="524" t="s">
        <v>258</v>
      </c>
      <c r="D4" s="525" t="s">
        <v>40</v>
      </c>
      <c r="E4" s="525" t="s">
        <v>721</v>
      </c>
      <c r="F4" s="526" t="s">
        <v>817</v>
      </c>
    </row>
    <row r="5" spans="1:7" ht="12.75" customHeight="1" thickBot="1" x14ac:dyDescent="0.25">
      <c r="B5" s="32">
        <v>1</v>
      </c>
      <c r="C5" s="25">
        <v>2</v>
      </c>
      <c r="D5" s="24">
        <v>3</v>
      </c>
      <c r="E5" s="33">
        <v>4</v>
      </c>
      <c r="F5" s="34">
        <v>5</v>
      </c>
    </row>
    <row r="6" spans="1:7" ht="20.100000000000001" customHeight="1" x14ac:dyDescent="0.2">
      <c r="B6" s="527"/>
      <c r="C6" s="16" t="s">
        <v>92</v>
      </c>
      <c r="D6" s="15"/>
      <c r="E6" s="672"/>
      <c r="F6" s="35"/>
    </row>
    <row r="7" spans="1:7" ht="20.100000000000001" customHeight="1" x14ac:dyDescent="0.2">
      <c r="A7" s="41"/>
      <c r="B7" s="528" t="s">
        <v>792</v>
      </c>
      <c r="C7" s="16" t="s">
        <v>407</v>
      </c>
      <c r="D7" s="17" t="s">
        <v>282</v>
      </c>
      <c r="E7" s="673"/>
      <c r="F7" s="36"/>
    </row>
    <row r="8" spans="1:7" ht="20.100000000000001" customHeight="1" x14ac:dyDescent="0.2">
      <c r="A8" s="41"/>
      <c r="B8" s="700"/>
      <c r="C8" s="18" t="s">
        <v>408</v>
      </c>
      <c r="D8" s="696" t="s">
        <v>283</v>
      </c>
      <c r="E8" s="698">
        <v>54310</v>
      </c>
      <c r="F8" s="694">
        <v>54705</v>
      </c>
    </row>
    <row r="9" spans="1:7" ht="20.100000000000001" customHeight="1" x14ac:dyDescent="0.2">
      <c r="A9" s="41"/>
      <c r="B9" s="700"/>
      <c r="C9" s="19" t="s">
        <v>409</v>
      </c>
      <c r="D9" s="696"/>
      <c r="E9" s="699"/>
      <c r="F9" s="695"/>
    </row>
    <row r="10" spans="1:7" ht="20.100000000000001" customHeight="1" x14ac:dyDescent="0.2">
      <c r="A10" s="41"/>
      <c r="B10" s="700" t="s">
        <v>793</v>
      </c>
      <c r="C10" s="20" t="s">
        <v>410</v>
      </c>
      <c r="D10" s="696" t="s">
        <v>284</v>
      </c>
      <c r="E10" s="698"/>
      <c r="F10" s="694"/>
    </row>
    <row r="11" spans="1:7" ht="20.100000000000001" customHeight="1" x14ac:dyDescent="0.2">
      <c r="A11" s="41"/>
      <c r="B11" s="700"/>
      <c r="C11" s="21" t="s">
        <v>411</v>
      </c>
      <c r="D11" s="696"/>
      <c r="E11" s="699"/>
      <c r="F11" s="695"/>
    </row>
    <row r="12" spans="1:7" ht="20.100000000000001" customHeight="1" x14ac:dyDescent="0.2">
      <c r="A12" s="41"/>
      <c r="B12" s="528" t="s">
        <v>794</v>
      </c>
      <c r="C12" s="22" t="s">
        <v>136</v>
      </c>
      <c r="D12" s="17" t="s">
        <v>285</v>
      </c>
      <c r="E12" s="674"/>
      <c r="F12" s="36"/>
    </row>
    <row r="13" spans="1:7" ht="25.5" customHeight="1" x14ac:dyDescent="0.2">
      <c r="A13" s="41"/>
      <c r="B13" s="528" t="s">
        <v>412</v>
      </c>
      <c r="C13" s="22" t="s">
        <v>413</v>
      </c>
      <c r="D13" s="17" t="s">
        <v>286</v>
      </c>
      <c r="E13" s="674"/>
      <c r="F13" s="36"/>
    </row>
    <row r="14" spans="1:7" ht="20.100000000000001" customHeight="1" x14ac:dyDescent="0.2">
      <c r="A14" s="41"/>
      <c r="B14" s="528" t="s">
        <v>795</v>
      </c>
      <c r="C14" s="22" t="s">
        <v>414</v>
      </c>
      <c r="D14" s="17" t="s">
        <v>287</v>
      </c>
      <c r="E14" s="674"/>
      <c r="F14" s="36"/>
    </row>
    <row r="15" spans="1:7" ht="25.5" customHeight="1" x14ac:dyDescent="0.2">
      <c r="A15" s="41"/>
      <c r="B15" s="528" t="s">
        <v>415</v>
      </c>
      <c r="C15" s="22" t="s">
        <v>416</v>
      </c>
      <c r="D15" s="17" t="s">
        <v>288</v>
      </c>
      <c r="E15" s="674"/>
      <c r="F15" s="36"/>
    </row>
    <row r="16" spans="1:7" ht="20.100000000000001" customHeight="1" x14ac:dyDescent="0.2">
      <c r="A16" s="41"/>
      <c r="B16" s="528" t="s">
        <v>796</v>
      </c>
      <c r="C16" s="22" t="s">
        <v>417</v>
      </c>
      <c r="D16" s="17" t="s">
        <v>289</v>
      </c>
      <c r="E16" s="674"/>
      <c r="F16" s="36"/>
    </row>
    <row r="17" spans="1:6" ht="20.100000000000001" customHeight="1" x14ac:dyDescent="0.2">
      <c r="A17" s="41"/>
      <c r="B17" s="700" t="s">
        <v>797</v>
      </c>
      <c r="C17" s="20" t="s">
        <v>418</v>
      </c>
      <c r="D17" s="696" t="s">
        <v>290</v>
      </c>
      <c r="E17" s="698">
        <v>54310</v>
      </c>
      <c r="F17" s="694">
        <v>54705</v>
      </c>
    </row>
    <row r="18" spans="1:6" ht="20.100000000000001" customHeight="1" x14ac:dyDescent="0.2">
      <c r="A18" s="41"/>
      <c r="B18" s="700"/>
      <c r="C18" s="21" t="s">
        <v>419</v>
      </c>
      <c r="D18" s="696"/>
      <c r="E18" s="699"/>
      <c r="F18" s="695"/>
    </row>
    <row r="19" spans="1:6" ht="20.100000000000001" customHeight="1" x14ac:dyDescent="0.2">
      <c r="A19" s="41"/>
      <c r="B19" s="528" t="s">
        <v>420</v>
      </c>
      <c r="C19" s="22" t="s">
        <v>421</v>
      </c>
      <c r="D19" s="17" t="s">
        <v>291</v>
      </c>
      <c r="E19" s="674">
        <v>7645</v>
      </c>
      <c r="F19" s="36">
        <v>7645</v>
      </c>
    </row>
    <row r="20" spans="1:6" ht="20.100000000000001" customHeight="1" x14ac:dyDescent="0.2">
      <c r="B20" s="529" t="s">
        <v>798</v>
      </c>
      <c r="C20" s="22" t="s">
        <v>422</v>
      </c>
      <c r="D20" s="17" t="s">
        <v>292</v>
      </c>
      <c r="E20" s="674">
        <v>3455</v>
      </c>
      <c r="F20" s="36">
        <v>3840</v>
      </c>
    </row>
    <row r="21" spans="1:6" ht="20.100000000000001" customHeight="1" x14ac:dyDescent="0.2">
      <c r="B21" s="529" t="s">
        <v>799</v>
      </c>
      <c r="C21" s="22" t="s">
        <v>423</v>
      </c>
      <c r="D21" s="17" t="s">
        <v>293</v>
      </c>
      <c r="E21" s="674"/>
      <c r="F21" s="36"/>
    </row>
    <row r="22" spans="1:6" ht="25.5" customHeight="1" x14ac:dyDescent="0.2">
      <c r="B22" s="529" t="s">
        <v>424</v>
      </c>
      <c r="C22" s="22" t="s">
        <v>425</v>
      </c>
      <c r="D22" s="17" t="s">
        <v>294</v>
      </c>
      <c r="E22" s="674">
        <v>43220</v>
      </c>
      <c r="F22" s="36">
        <v>43220</v>
      </c>
    </row>
    <row r="23" spans="1:6" ht="25.5" customHeight="1" x14ac:dyDescent="0.2">
      <c r="B23" s="529" t="s">
        <v>426</v>
      </c>
      <c r="C23" s="22" t="s">
        <v>800</v>
      </c>
      <c r="D23" s="17" t="s">
        <v>295</v>
      </c>
      <c r="E23" s="674"/>
      <c r="F23" s="36"/>
    </row>
    <row r="24" spans="1:6" ht="25.5" customHeight="1" x14ac:dyDescent="0.2">
      <c r="B24" s="529" t="s">
        <v>427</v>
      </c>
      <c r="C24" s="22" t="s">
        <v>428</v>
      </c>
      <c r="D24" s="17" t="s">
        <v>296</v>
      </c>
      <c r="E24" s="674"/>
      <c r="F24" s="36"/>
    </row>
    <row r="25" spans="1:6" ht="25.5" customHeight="1" x14ac:dyDescent="0.2">
      <c r="B25" s="529" t="s">
        <v>427</v>
      </c>
      <c r="C25" s="22" t="s">
        <v>429</v>
      </c>
      <c r="D25" s="17" t="s">
        <v>297</v>
      </c>
      <c r="E25" s="674"/>
      <c r="F25" s="36"/>
    </row>
    <row r="26" spans="1:6" ht="20.100000000000001" customHeight="1" x14ac:dyDescent="0.2">
      <c r="A26" s="41"/>
      <c r="B26" s="528" t="s">
        <v>801</v>
      </c>
      <c r="C26" s="22" t="s">
        <v>430</v>
      </c>
      <c r="D26" s="17" t="s">
        <v>298</v>
      </c>
      <c r="E26" s="674"/>
      <c r="F26" s="36"/>
    </row>
    <row r="27" spans="1:6" ht="25.5" customHeight="1" x14ac:dyDescent="0.2">
      <c r="A27" s="41"/>
      <c r="B27" s="700" t="s">
        <v>431</v>
      </c>
      <c r="C27" s="20" t="s">
        <v>432</v>
      </c>
      <c r="D27" s="696" t="s">
        <v>299</v>
      </c>
      <c r="E27" s="698"/>
      <c r="F27" s="694"/>
    </row>
    <row r="28" spans="1:6" ht="22.5" customHeight="1" x14ac:dyDescent="0.2">
      <c r="A28" s="41"/>
      <c r="B28" s="700"/>
      <c r="C28" s="21" t="s">
        <v>433</v>
      </c>
      <c r="D28" s="696"/>
      <c r="E28" s="699"/>
      <c r="F28" s="695"/>
    </row>
    <row r="29" spans="1:6" ht="25.5" customHeight="1" x14ac:dyDescent="0.2">
      <c r="A29" s="41"/>
      <c r="B29" s="528" t="s">
        <v>434</v>
      </c>
      <c r="C29" s="22" t="s">
        <v>783</v>
      </c>
      <c r="D29" s="17" t="s">
        <v>300</v>
      </c>
      <c r="E29" s="674"/>
      <c r="F29" s="36"/>
    </row>
    <row r="30" spans="1:6" ht="25.5" customHeight="1" x14ac:dyDescent="0.2">
      <c r="B30" s="529" t="s">
        <v>435</v>
      </c>
      <c r="C30" s="22" t="s">
        <v>436</v>
      </c>
      <c r="D30" s="17" t="s">
        <v>301</v>
      </c>
      <c r="E30" s="674"/>
      <c r="F30" s="36"/>
    </row>
    <row r="31" spans="1:6" ht="35.25" customHeight="1" x14ac:dyDescent="0.2">
      <c r="B31" s="529" t="s">
        <v>437</v>
      </c>
      <c r="C31" s="22" t="s">
        <v>438</v>
      </c>
      <c r="D31" s="17" t="s">
        <v>302</v>
      </c>
      <c r="E31" s="674"/>
      <c r="F31" s="36"/>
    </row>
    <row r="32" spans="1:6" ht="35.25" customHeight="1" x14ac:dyDescent="0.2">
      <c r="B32" s="529" t="s">
        <v>439</v>
      </c>
      <c r="C32" s="22" t="s">
        <v>784</v>
      </c>
      <c r="D32" s="17" t="s">
        <v>303</v>
      </c>
      <c r="E32" s="674"/>
      <c r="F32" s="36"/>
    </row>
    <row r="33" spans="1:6" ht="25.5" customHeight="1" x14ac:dyDescent="0.2">
      <c r="B33" s="529" t="s">
        <v>440</v>
      </c>
      <c r="C33" s="22" t="s">
        <v>441</v>
      </c>
      <c r="D33" s="17" t="s">
        <v>304</v>
      </c>
      <c r="E33" s="674"/>
      <c r="F33" s="36"/>
    </row>
    <row r="34" spans="1:6" ht="25.5" customHeight="1" x14ac:dyDescent="0.2">
      <c r="B34" s="529" t="s">
        <v>440</v>
      </c>
      <c r="C34" s="22" t="s">
        <v>442</v>
      </c>
      <c r="D34" s="17" t="s">
        <v>305</v>
      </c>
      <c r="E34" s="674"/>
      <c r="F34" s="36"/>
    </row>
    <row r="35" spans="1:6" ht="37.5" customHeight="1" x14ac:dyDescent="0.2">
      <c r="B35" s="529" t="s">
        <v>802</v>
      </c>
      <c r="C35" s="22" t="s">
        <v>785</v>
      </c>
      <c r="D35" s="17" t="s">
        <v>306</v>
      </c>
      <c r="E35" s="674"/>
      <c r="F35" s="36"/>
    </row>
    <row r="36" spans="1:6" ht="25.5" customHeight="1" x14ac:dyDescent="0.2">
      <c r="B36" s="529" t="s">
        <v>803</v>
      </c>
      <c r="C36" s="22" t="s">
        <v>443</v>
      </c>
      <c r="D36" s="17" t="s">
        <v>307</v>
      </c>
      <c r="E36" s="674"/>
      <c r="F36" s="36"/>
    </row>
    <row r="37" spans="1:6" ht="25.5" customHeight="1" x14ac:dyDescent="0.2">
      <c r="B37" s="529" t="s">
        <v>444</v>
      </c>
      <c r="C37" s="22" t="s">
        <v>445</v>
      </c>
      <c r="D37" s="17" t="s">
        <v>308</v>
      </c>
      <c r="E37" s="674"/>
      <c r="F37" s="36"/>
    </row>
    <row r="38" spans="1:6" ht="25.5" customHeight="1" x14ac:dyDescent="0.2">
      <c r="B38" s="529" t="s">
        <v>446</v>
      </c>
      <c r="C38" s="22" t="s">
        <v>447</v>
      </c>
      <c r="D38" s="17" t="s">
        <v>309</v>
      </c>
      <c r="E38" s="674"/>
      <c r="F38" s="36"/>
    </row>
    <row r="39" spans="1:6" ht="20.100000000000001" customHeight="1" x14ac:dyDescent="0.2">
      <c r="A39" s="41"/>
      <c r="B39" s="528">
        <v>288</v>
      </c>
      <c r="C39" s="16" t="s">
        <v>448</v>
      </c>
      <c r="D39" s="17" t="s">
        <v>310</v>
      </c>
      <c r="E39" s="674"/>
      <c r="F39" s="36"/>
    </row>
    <row r="40" spans="1:6" ht="20.100000000000001" customHeight="1" x14ac:dyDescent="0.2">
      <c r="A40" s="41"/>
      <c r="B40" s="700"/>
      <c r="C40" s="18" t="s">
        <v>449</v>
      </c>
      <c r="D40" s="696" t="s">
        <v>311</v>
      </c>
      <c r="E40" s="698">
        <v>12593</v>
      </c>
      <c r="F40" s="694">
        <v>11783</v>
      </c>
    </row>
    <row r="41" spans="1:6" ht="19.5" customHeight="1" x14ac:dyDescent="0.2">
      <c r="A41" s="41"/>
      <c r="B41" s="700"/>
      <c r="C41" s="19" t="s">
        <v>450</v>
      </c>
      <c r="D41" s="696"/>
      <c r="E41" s="699"/>
      <c r="F41" s="695"/>
    </row>
    <row r="42" spans="1:6" ht="25.5" customHeight="1" x14ac:dyDescent="0.2">
      <c r="B42" s="529" t="s">
        <v>451</v>
      </c>
      <c r="C42" s="22" t="s">
        <v>452</v>
      </c>
      <c r="D42" s="17" t="s">
        <v>312</v>
      </c>
      <c r="E42" s="674">
        <v>2093</v>
      </c>
      <c r="F42" s="36">
        <v>2093</v>
      </c>
    </row>
    <row r="43" spans="1:6" ht="20.100000000000001" customHeight="1" x14ac:dyDescent="0.2">
      <c r="B43" s="529">
        <v>10</v>
      </c>
      <c r="C43" s="22" t="s">
        <v>453</v>
      </c>
      <c r="D43" s="17" t="s">
        <v>313</v>
      </c>
      <c r="E43" s="674">
        <v>2093</v>
      </c>
      <c r="F43" s="36">
        <v>2093</v>
      </c>
    </row>
    <row r="44" spans="1:6" ht="20.100000000000001" customHeight="1" x14ac:dyDescent="0.2">
      <c r="B44" s="529" t="s">
        <v>454</v>
      </c>
      <c r="C44" s="22" t="s">
        <v>455</v>
      </c>
      <c r="D44" s="17" t="s">
        <v>314</v>
      </c>
      <c r="E44" s="674"/>
      <c r="F44" s="36"/>
    </row>
    <row r="45" spans="1:6" ht="20.100000000000001" customHeight="1" x14ac:dyDescent="0.2">
      <c r="B45" s="529">
        <v>13</v>
      </c>
      <c r="C45" s="22" t="s">
        <v>456</v>
      </c>
      <c r="D45" s="17" t="s">
        <v>315</v>
      </c>
      <c r="E45" s="674"/>
      <c r="F45" s="36"/>
    </row>
    <row r="46" spans="1:6" ht="20.100000000000001" customHeight="1" x14ac:dyDescent="0.2">
      <c r="B46" s="529" t="s">
        <v>457</v>
      </c>
      <c r="C46" s="22" t="s">
        <v>458</v>
      </c>
      <c r="D46" s="17" t="s">
        <v>316</v>
      </c>
      <c r="E46" s="674"/>
      <c r="F46" s="36"/>
    </row>
    <row r="47" spans="1:6" ht="20.100000000000001" customHeight="1" x14ac:dyDescent="0.2">
      <c r="B47" s="529" t="s">
        <v>459</v>
      </c>
      <c r="C47" s="22" t="s">
        <v>460</v>
      </c>
      <c r="D47" s="17" t="s">
        <v>317</v>
      </c>
      <c r="E47" s="674"/>
      <c r="F47" s="36"/>
    </row>
    <row r="48" spans="1:6" ht="25.5" customHeight="1" x14ac:dyDescent="0.2">
      <c r="A48" s="41"/>
      <c r="B48" s="528">
        <v>14</v>
      </c>
      <c r="C48" s="22" t="s">
        <v>461</v>
      </c>
      <c r="D48" s="17" t="s">
        <v>318</v>
      </c>
      <c r="E48" s="674"/>
      <c r="F48" s="36"/>
    </row>
    <row r="49" spans="1:6" ht="20.100000000000001" customHeight="1" x14ac:dyDescent="0.2">
      <c r="A49" s="41"/>
      <c r="B49" s="700">
        <v>20</v>
      </c>
      <c r="C49" s="20" t="s">
        <v>462</v>
      </c>
      <c r="D49" s="696" t="s">
        <v>319</v>
      </c>
      <c r="E49" s="698">
        <v>10500</v>
      </c>
      <c r="F49" s="694">
        <v>9650</v>
      </c>
    </row>
    <row r="50" spans="1:6" ht="20.100000000000001" customHeight="1" x14ac:dyDescent="0.2">
      <c r="A50" s="41"/>
      <c r="B50" s="700"/>
      <c r="C50" s="21" t="s">
        <v>463</v>
      </c>
      <c r="D50" s="696"/>
      <c r="E50" s="699"/>
      <c r="F50" s="695"/>
    </row>
    <row r="51" spans="1:6" ht="20.100000000000001" customHeight="1" x14ac:dyDescent="0.2">
      <c r="A51" s="41"/>
      <c r="B51" s="528">
        <v>204</v>
      </c>
      <c r="C51" s="22" t="s">
        <v>464</v>
      </c>
      <c r="D51" s="17" t="s">
        <v>320</v>
      </c>
      <c r="E51" s="674">
        <v>10500</v>
      </c>
      <c r="F51" s="36">
        <v>9650</v>
      </c>
    </row>
    <row r="52" spans="1:6" ht="20.100000000000001" customHeight="1" x14ac:dyDescent="0.2">
      <c r="A52" s="41"/>
      <c r="B52" s="528">
        <v>205</v>
      </c>
      <c r="C52" s="22" t="s">
        <v>465</v>
      </c>
      <c r="D52" s="17" t="s">
        <v>321</v>
      </c>
      <c r="E52" s="674"/>
      <c r="F52" s="36"/>
    </row>
    <row r="53" spans="1:6" ht="25.5" customHeight="1" x14ac:dyDescent="0.2">
      <c r="A53" s="41"/>
      <c r="B53" s="528" t="s">
        <v>466</v>
      </c>
      <c r="C53" s="22" t="s">
        <v>467</v>
      </c>
      <c r="D53" s="17" t="s">
        <v>322</v>
      </c>
      <c r="E53" s="674"/>
      <c r="F53" s="36"/>
    </row>
    <row r="54" spans="1:6" ht="25.5" customHeight="1" x14ac:dyDescent="0.2">
      <c r="A54" s="41"/>
      <c r="B54" s="528" t="s">
        <v>468</v>
      </c>
      <c r="C54" s="22" t="s">
        <v>469</v>
      </c>
      <c r="D54" s="17" t="s">
        <v>323</v>
      </c>
      <c r="E54" s="674"/>
      <c r="F54" s="36"/>
    </row>
    <row r="55" spans="1:6" ht="20.100000000000001" customHeight="1" x14ac:dyDescent="0.2">
      <c r="A55" s="41"/>
      <c r="B55" s="528">
        <v>206</v>
      </c>
      <c r="C55" s="22" t="s">
        <v>470</v>
      </c>
      <c r="D55" s="17" t="s">
        <v>324</v>
      </c>
      <c r="E55" s="674"/>
      <c r="F55" s="36"/>
    </row>
    <row r="56" spans="1:6" ht="20.100000000000001" customHeight="1" x14ac:dyDescent="0.2">
      <c r="A56" s="41"/>
      <c r="B56" s="700" t="s">
        <v>471</v>
      </c>
      <c r="C56" s="20" t="s">
        <v>472</v>
      </c>
      <c r="D56" s="696" t="s">
        <v>325</v>
      </c>
      <c r="E56" s="698">
        <v>80</v>
      </c>
      <c r="F56" s="694">
        <v>40</v>
      </c>
    </row>
    <row r="57" spans="1:6" ht="20.100000000000001" customHeight="1" x14ac:dyDescent="0.2">
      <c r="A57" s="41"/>
      <c r="B57" s="700"/>
      <c r="C57" s="21" t="s">
        <v>473</v>
      </c>
      <c r="D57" s="696"/>
      <c r="E57" s="699"/>
      <c r="F57" s="695"/>
    </row>
    <row r="58" spans="1:6" ht="23.25" customHeight="1" x14ac:dyDescent="0.2">
      <c r="B58" s="529" t="s">
        <v>474</v>
      </c>
      <c r="C58" s="22" t="s">
        <v>475</v>
      </c>
      <c r="D58" s="17" t="s">
        <v>326</v>
      </c>
      <c r="E58" s="674"/>
      <c r="F58" s="36"/>
    </row>
    <row r="59" spans="1:6" ht="20.100000000000001" customHeight="1" x14ac:dyDescent="0.2">
      <c r="B59" s="529">
        <v>223</v>
      </c>
      <c r="C59" s="22" t="s">
        <v>476</v>
      </c>
      <c r="D59" s="17" t="s">
        <v>327</v>
      </c>
      <c r="E59" s="674"/>
      <c r="F59" s="36"/>
    </row>
    <row r="60" spans="1:6" ht="25.5" customHeight="1" x14ac:dyDescent="0.2">
      <c r="A60" s="41"/>
      <c r="B60" s="528">
        <v>224</v>
      </c>
      <c r="C60" s="22" t="s">
        <v>477</v>
      </c>
      <c r="D60" s="17" t="s">
        <v>328</v>
      </c>
      <c r="E60" s="674"/>
      <c r="F60" s="36"/>
    </row>
    <row r="61" spans="1:6" ht="20.100000000000001" customHeight="1" x14ac:dyDescent="0.2">
      <c r="A61" s="41"/>
      <c r="B61" s="700">
        <v>23</v>
      </c>
      <c r="C61" s="20" t="s">
        <v>478</v>
      </c>
      <c r="D61" s="696" t="s">
        <v>329</v>
      </c>
      <c r="E61" s="692"/>
      <c r="F61" s="694"/>
    </row>
    <row r="62" spans="1:6" ht="20.100000000000001" customHeight="1" x14ac:dyDescent="0.2">
      <c r="A62" s="41"/>
      <c r="B62" s="700"/>
      <c r="C62" s="21" t="s">
        <v>479</v>
      </c>
      <c r="D62" s="696"/>
      <c r="E62" s="693"/>
      <c r="F62" s="695"/>
    </row>
    <row r="63" spans="1:6" ht="25.5" customHeight="1" x14ac:dyDescent="0.2">
      <c r="B63" s="529">
        <v>230</v>
      </c>
      <c r="C63" s="22" t="s">
        <v>480</v>
      </c>
      <c r="D63" s="17" t="s">
        <v>330</v>
      </c>
      <c r="E63" s="674"/>
      <c r="F63" s="36"/>
    </row>
    <row r="64" spans="1:6" ht="25.5" customHeight="1" x14ac:dyDescent="0.2">
      <c r="B64" s="529">
        <v>231</v>
      </c>
      <c r="C64" s="22" t="s">
        <v>810</v>
      </c>
      <c r="D64" s="17" t="s">
        <v>331</v>
      </c>
      <c r="E64" s="674"/>
      <c r="F64" s="36"/>
    </row>
    <row r="65" spans="1:6" ht="20.100000000000001" customHeight="1" x14ac:dyDescent="0.2">
      <c r="B65" s="529" t="s">
        <v>481</v>
      </c>
      <c r="C65" s="22" t="s">
        <v>482</v>
      </c>
      <c r="D65" s="17" t="s">
        <v>332</v>
      </c>
      <c r="E65" s="674"/>
      <c r="F65" s="36"/>
    </row>
    <row r="66" spans="1:6" ht="25.5" customHeight="1" x14ac:dyDescent="0.2">
      <c r="B66" s="529" t="s">
        <v>483</v>
      </c>
      <c r="C66" s="22" t="s">
        <v>484</v>
      </c>
      <c r="D66" s="17" t="s">
        <v>333</v>
      </c>
      <c r="E66" s="674"/>
      <c r="F66" s="36"/>
    </row>
    <row r="67" spans="1:6" ht="25.5" customHeight="1" x14ac:dyDescent="0.2">
      <c r="B67" s="529">
        <v>235</v>
      </c>
      <c r="C67" s="22" t="s">
        <v>485</v>
      </c>
      <c r="D67" s="17" t="s">
        <v>334</v>
      </c>
      <c r="E67" s="674"/>
      <c r="F67" s="36"/>
    </row>
    <row r="68" spans="1:6" ht="25.5" customHeight="1" x14ac:dyDescent="0.2">
      <c r="B68" s="529" t="s">
        <v>486</v>
      </c>
      <c r="C68" s="22" t="s">
        <v>786</v>
      </c>
      <c r="D68" s="17" t="s">
        <v>335</v>
      </c>
      <c r="E68" s="674"/>
      <c r="F68" s="36"/>
    </row>
    <row r="69" spans="1:6" ht="25.5" customHeight="1" x14ac:dyDescent="0.2">
      <c r="B69" s="529">
        <v>237</v>
      </c>
      <c r="C69" s="22" t="s">
        <v>487</v>
      </c>
      <c r="D69" s="17" t="s">
        <v>336</v>
      </c>
      <c r="E69" s="674"/>
      <c r="F69" s="36"/>
    </row>
    <row r="70" spans="1:6" ht="20.100000000000001" customHeight="1" x14ac:dyDescent="0.2">
      <c r="B70" s="529" t="s">
        <v>488</v>
      </c>
      <c r="C70" s="22" t="s">
        <v>489</v>
      </c>
      <c r="D70" s="17" t="s">
        <v>337</v>
      </c>
      <c r="E70" s="674"/>
      <c r="F70" s="36"/>
    </row>
    <row r="71" spans="1:6" ht="20.100000000000001" customHeight="1" x14ac:dyDescent="0.2">
      <c r="B71" s="529">
        <v>24</v>
      </c>
      <c r="C71" s="22" t="s">
        <v>490</v>
      </c>
      <c r="D71" s="17" t="s">
        <v>338</v>
      </c>
      <c r="E71" s="674"/>
      <c r="F71" s="36"/>
    </row>
    <row r="72" spans="1:6" ht="25.5" customHeight="1" x14ac:dyDescent="0.2">
      <c r="B72" s="529" t="s">
        <v>491</v>
      </c>
      <c r="C72" s="22" t="s">
        <v>492</v>
      </c>
      <c r="D72" s="17" t="s">
        <v>339</v>
      </c>
      <c r="E72" s="674"/>
      <c r="F72" s="36"/>
    </row>
    <row r="73" spans="1:6" ht="25.5" customHeight="1" x14ac:dyDescent="0.2">
      <c r="B73" s="529"/>
      <c r="C73" s="16" t="s">
        <v>575</v>
      </c>
      <c r="D73" s="17" t="s">
        <v>340</v>
      </c>
      <c r="E73" s="674">
        <v>66983</v>
      </c>
      <c r="F73" s="36">
        <v>66488</v>
      </c>
    </row>
    <row r="74" spans="1:6" ht="20.100000000000001" customHeight="1" x14ac:dyDescent="0.2">
      <c r="B74" s="529">
        <v>88</v>
      </c>
      <c r="C74" s="16" t="s">
        <v>493</v>
      </c>
      <c r="D74" s="17" t="s">
        <v>341</v>
      </c>
      <c r="E74" s="674"/>
      <c r="F74" s="36"/>
    </row>
    <row r="75" spans="1:6" ht="20.100000000000001" customHeight="1" x14ac:dyDescent="0.2">
      <c r="A75" s="41"/>
      <c r="B75" s="530"/>
      <c r="C75" s="16" t="s">
        <v>37</v>
      </c>
      <c r="D75" s="23"/>
      <c r="E75" s="674"/>
      <c r="F75" s="36"/>
    </row>
    <row r="76" spans="1:6" ht="20.100000000000001" customHeight="1" x14ac:dyDescent="0.2">
      <c r="A76" s="41"/>
      <c r="B76" s="700"/>
      <c r="C76" s="18" t="s">
        <v>494</v>
      </c>
      <c r="D76" s="696" t="s">
        <v>137</v>
      </c>
      <c r="E76" s="698"/>
      <c r="F76" s="694"/>
    </row>
    <row r="77" spans="1:6" ht="20.100000000000001" customHeight="1" x14ac:dyDescent="0.2">
      <c r="A77" s="41"/>
      <c r="B77" s="700"/>
      <c r="C77" s="19" t="s">
        <v>495</v>
      </c>
      <c r="D77" s="696"/>
      <c r="E77" s="699"/>
      <c r="F77" s="695"/>
    </row>
    <row r="78" spans="1:6" ht="20.100000000000001" customHeight="1" x14ac:dyDescent="0.2">
      <c r="A78" s="41"/>
      <c r="B78" s="528" t="s">
        <v>496</v>
      </c>
      <c r="C78" s="22" t="s">
        <v>497</v>
      </c>
      <c r="D78" s="17" t="s">
        <v>138</v>
      </c>
      <c r="E78" s="674">
        <v>19875</v>
      </c>
      <c r="F78" s="36">
        <v>19875</v>
      </c>
    </row>
    <row r="79" spans="1:6" ht="20.100000000000001" customHeight="1" x14ac:dyDescent="0.2">
      <c r="B79" s="529">
        <v>31</v>
      </c>
      <c r="C79" s="22" t="s">
        <v>498</v>
      </c>
      <c r="D79" s="17" t="s">
        <v>139</v>
      </c>
      <c r="E79" s="674"/>
      <c r="F79" s="36"/>
    </row>
    <row r="80" spans="1:6" ht="20.100000000000001" customHeight="1" x14ac:dyDescent="0.2">
      <c r="B80" s="529">
        <v>306</v>
      </c>
      <c r="C80" s="22" t="s">
        <v>499</v>
      </c>
      <c r="D80" s="17" t="s">
        <v>140</v>
      </c>
      <c r="E80" s="674"/>
      <c r="F80" s="36"/>
    </row>
    <row r="81" spans="1:6" ht="20.100000000000001" customHeight="1" x14ac:dyDescent="0.2">
      <c r="B81" s="529">
        <v>32</v>
      </c>
      <c r="C81" s="22" t="s">
        <v>500</v>
      </c>
      <c r="D81" s="17" t="s">
        <v>141</v>
      </c>
      <c r="E81" s="674"/>
      <c r="F81" s="36"/>
    </row>
    <row r="82" spans="1:6" ht="60.75" customHeight="1" x14ac:dyDescent="0.2">
      <c r="B82" s="529" t="s">
        <v>501</v>
      </c>
      <c r="C82" s="22" t="s">
        <v>804</v>
      </c>
      <c r="D82" s="17" t="s">
        <v>142</v>
      </c>
      <c r="E82" s="674"/>
      <c r="F82" s="36"/>
    </row>
    <row r="83" spans="1:6" ht="49.5" customHeight="1" x14ac:dyDescent="0.2">
      <c r="B83" s="529" t="s">
        <v>502</v>
      </c>
      <c r="C83" s="22" t="s">
        <v>805</v>
      </c>
      <c r="D83" s="17" t="s">
        <v>143</v>
      </c>
      <c r="E83" s="674"/>
      <c r="F83" s="36"/>
    </row>
    <row r="84" spans="1:6" ht="20.100000000000001" customHeight="1" x14ac:dyDescent="0.2">
      <c r="B84" s="529">
        <v>34</v>
      </c>
      <c r="C84" s="22" t="s">
        <v>503</v>
      </c>
      <c r="D84" s="17" t="s">
        <v>144</v>
      </c>
      <c r="E84" s="674">
        <v>4236</v>
      </c>
      <c r="F84" s="36">
        <v>4236</v>
      </c>
    </row>
    <row r="85" spans="1:6" ht="20.100000000000001" customHeight="1" x14ac:dyDescent="0.2">
      <c r="B85" s="529">
        <v>340</v>
      </c>
      <c r="C85" s="22" t="s">
        <v>154</v>
      </c>
      <c r="D85" s="17" t="s">
        <v>145</v>
      </c>
      <c r="E85" s="674">
        <v>4236</v>
      </c>
      <c r="F85" s="36">
        <v>4236</v>
      </c>
    </row>
    <row r="86" spans="1:6" ht="20.100000000000001" customHeight="1" x14ac:dyDescent="0.2">
      <c r="B86" s="529">
        <v>341</v>
      </c>
      <c r="C86" s="22" t="s">
        <v>504</v>
      </c>
      <c r="D86" s="17" t="s">
        <v>146</v>
      </c>
      <c r="E86" s="674"/>
      <c r="F86" s="36"/>
    </row>
    <row r="87" spans="1:6" ht="20.100000000000001" customHeight="1" x14ac:dyDescent="0.2">
      <c r="B87" s="529"/>
      <c r="C87" s="22" t="s">
        <v>505</v>
      </c>
      <c r="D87" s="17" t="s">
        <v>147</v>
      </c>
      <c r="E87" s="674"/>
      <c r="F87" s="36"/>
    </row>
    <row r="88" spans="1:6" ht="20.100000000000001" customHeight="1" x14ac:dyDescent="0.2">
      <c r="B88" s="529">
        <v>35</v>
      </c>
      <c r="C88" s="22" t="s">
        <v>506</v>
      </c>
      <c r="D88" s="17" t="s">
        <v>148</v>
      </c>
      <c r="E88" s="674">
        <v>36637</v>
      </c>
      <c r="F88" s="36">
        <v>35469</v>
      </c>
    </row>
    <row r="89" spans="1:6" ht="20.100000000000001" customHeight="1" x14ac:dyDescent="0.2">
      <c r="B89" s="529">
        <v>350</v>
      </c>
      <c r="C89" s="22" t="s">
        <v>507</v>
      </c>
      <c r="D89" s="17" t="s">
        <v>149</v>
      </c>
      <c r="E89" s="674">
        <v>34332</v>
      </c>
      <c r="F89" s="36">
        <v>34332</v>
      </c>
    </row>
    <row r="90" spans="1:6" ht="20.100000000000001" customHeight="1" x14ac:dyDescent="0.2">
      <c r="A90" s="41"/>
      <c r="B90" s="528">
        <v>351</v>
      </c>
      <c r="C90" s="22" t="s">
        <v>160</v>
      </c>
      <c r="D90" s="17" t="s">
        <v>150</v>
      </c>
      <c r="E90" s="674">
        <v>2305</v>
      </c>
      <c r="F90" s="36">
        <v>1137</v>
      </c>
    </row>
    <row r="91" spans="1:6" ht="22.5" customHeight="1" x14ac:dyDescent="0.2">
      <c r="A91" s="41"/>
      <c r="B91" s="700"/>
      <c r="C91" s="18" t="s">
        <v>508</v>
      </c>
      <c r="D91" s="696" t="s">
        <v>151</v>
      </c>
      <c r="E91" s="698"/>
      <c r="F91" s="694"/>
    </row>
    <row r="92" spans="1:6" ht="20.100000000000001" customHeight="1" x14ac:dyDescent="0.2">
      <c r="A92" s="41"/>
      <c r="B92" s="700"/>
      <c r="C92" s="19" t="s">
        <v>509</v>
      </c>
      <c r="D92" s="696"/>
      <c r="E92" s="699"/>
      <c r="F92" s="695"/>
    </row>
    <row r="93" spans="1:6" ht="20.100000000000001" customHeight="1" x14ac:dyDescent="0.2">
      <c r="A93" s="41"/>
      <c r="B93" s="700">
        <v>40</v>
      </c>
      <c r="C93" s="20" t="s">
        <v>510</v>
      </c>
      <c r="D93" s="696" t="s">
        <v>152</v>
      </c>
      <c r="E93" s="698"/>
      <c r="F93" s="694"/>
    </row>
    <row r="94" spans="1:6" ht="20.100000000000001" customHeight="1" x14ac:dyDescent="0.2">
      <c r="A94" s="41"/>
      <c r="B94" s="700"/>
      <c r="C94" s="21" t="s">
        <v>511</v>
      </c>
      <c r="D94" s="696"/>
      <c r="E94" s="699"/>
      <c r="F94" s="695"/>
    </row>
    <row r="95" spans="1:6" ht="25.5" customHeight="1" x14ac:dyDescent="0.2">
      <c r="A95" s="41"/>
      <c r="B95" s="528">
        <v>404</v>
      </c>
      <c r="C95" s="22" t="s">
        <v>512</v>
      </c>
      <c r="D95" s="17" t="s">
        <v>153</v>
      </c>
      <c r="E95" s="674"/>
      <c r="F95" s="36"/>
    </row>
    <row r="96" spans="1:6" ht="20.100000000000001" customHeight="1" x14ac:dyDescent="0.2">
      <c r="A96" s="41"/>
      <c r="B96" s="528">
        <v>400</v>
      </c>
      <c r="C96" s="22" t="s">
        <v>513</v>
      </c>
      <c r="D96" s="17" t="s">
        <v>155</v>
      </c>
      <c r="E96" s="674"/>
      <c r="F96" s="36"/>
    </row>
    <row r="97" spans="1:6" ht="20.100000000000001" customHeight="1" x14ac:dyDescent="0.2">
      <c r="A97" s="41"/>
      <c r="B97" s="528" t="s">
        <v>806</v>
      </c>
      <c r="C97" s="22" t="s">
        <v>514</v>
      </c>
      <c r="D97" s="17" t="s">
        <v>156</v>
      </c>
      <c r="E97" s="674"/>
      <c r="F97" s="36"/>
    </row>
    <row r="98" spans="1:6" ht="20.100000000000001" customHeight="1" x14ac:dyDescent="0.2">
      <c r="A98" s="41"/>
      <c r="B98" s="700">
        <v>41</v>
      </c>
      <c r="C98" s="20" t="s">
        <v>515</v>
      </c>
      <c r="D98" s="696" t="s">
        <v>157</v>
      </c>
      <c r="E98" s="698"/>
      <c r="F98" s="694"/>
    </row>
    <row r="99" spans="1:6" ht="12.75" customHeight="1" x14ac:dyDescent="0.2">
      <c r="A99" s="41"/>
      <c r="B99" s="700"/>
      <c r="C99" s="21" t="s">
        <v>516</v>
      </c>
      <c r="D99" s="696"/>
      <c r="E99" s="699"/>
      <c r="F99" s="695"/>
    </row>
    <row r="100" spans="1:6" ht="20.100000000000001" customHeight="1" x14ac:dyDescent="0.2">
      <c r="B100" s="529">
        <v>410</v>
      </c>
      <c r="C100" s="22" t="s">
        <v>517</v>
      </c>
      <c r="D100" s="17" t="s">
        <v>158</v>
      </c>
      <c r="E100" s="674"/>
      <c r="F100" s="36"/>
    </row>
    <row r="101" spans="1:6" ht="36.75" customHeight="1" x14ac:dyDescent="0.2">
      <c r="B101" s="529" t="s">
        <v>518</v>
      </c>
      <c r="C101" s="22" t="s">
        <v>519</v>
      </c>
      <c r="D101" s="17" t="s">
        <v>159</v>
      </c>
      <c r="E101" s="674"/>
      <c r="F101" s="36"/>
    </row>
    <row r="102" spans="1:6" ht="39" customHeight="1" x14ac:dyDescent="0.2">
      <c r="B102" s="529" t="s">
        <v>518</v>
      </c>
      <c r="C102" s="22" t="s">
        <v>520</v>
      </c>
      <c r="D102" s="17" t="s">
        <v>161</v>
      </c>
      <c r="E102" s="674"/>
      <c r="F102" s="36"/>
    </row>
    <row r="103" spans="1:6" ht="25.5" customHeight="1" x14ac:dyDescent="0.2">
      <c r="B103" s="529" t="s">
        <v>521</v>
      </c>
      <c r="C103" s="22" t="s">
        <v>522</v>
      </c>
      <c r="D103" s="17" t="s">
        <v>162</v>
      </c>
      <c r="E103" s="674"/>
      <c r="F103" s="36"/>
    </row>
    <row r="104" spans="1:6" ht="25.5" customHeight="1" x14ac:dyDescent="0.2">
      <c r="B104" s="529" t="s">
        <v>523</v>
      </c>
      <c r="C104" s="22" t="s">
        <v>787</v>
      </c>
      <c r="D104" s="17" t="s">
        <v>163</v>
      </c>
      <c r="E104" s="674"/>
      <c r="F104" s="36"/>
    </row>
    <row r="105" spans="1:6" ht="20.100000000000001" customHeight="1" x14ac:dyDescent="0.2">
      <c r="B105" s="529">
        <v>413</v>
      </c>
      <c r="C105" s="22" t="s">
        <v>524</v>
      </c>
      <c r="D105" s="17" t="s">
        <v>164</v>
      </c>
      <c r="E105" s="674"/>
      <c r="F105" s="36"/>
    </row>
    <row r="106" spans="1:6" ht="20.100000000000001" customHeight="1" x14ac:dyDescent="0.2">
      <c r="B106" s="529">
        <v>419</v>
      </c>
      <c r="C106" s="22" t="s">
        <v>525</v>
      </c>
      <c r="D106" s="17" t="s">
        <v>165</v>
      </c>
      <c r="E106" s="674"/>
      <c r="F106" s="36"/>
    </row>
    <row r="107" spans="1:6" ht="24" customHeight="1" x14ac:dyDescent="0.2">
      <c r="B107" s="529" t="s">
        <v>526</v>
      </c>
      <c r="C107" s="22" t="s">
        <v>527</v>
      </c>
      <c r="D107" s="17" t="s">
        <v>166</v>
      </c>
      <c r="E107" s="674"/>
      <c r="F107" s="36"/>
    </row>
    <row r="108" spans="1:6" ht="20.100000000000001" customHeight="1" x14ac:dyDescent="0.2">
      <c r="B108" s="529">
        <v>498</v>
      </c>
      <c r="C108" s="16" t="s">
        <v>528</v>
      </c>
      <c r="D108" s="17" t="s">
        <v>167</v>
      </c>
      <c r="E108" s="674"/>
      <c r="F108" s="36"/>
    </row>
    <row r="109" spans="1:6" ht="24" customHeight="1" x14ac:dyDescent="0.2">
      <c r="A109" s="41"/>
      <c r="B109" s="528" t="s">
        <v>529</v>
      </c>
      <c r="C109" s="16" t="s">
        <v>530</v>
      </c>
      <c r="D109" s="17" t="s">
        <v>168</v>
      </c>
      <c r="E109" s="674"/>
      <c r="F109" s="36"/>
    </row>
    <row r="110" spans="1:6" ht="23.25" customHeight="1" x14ac:dyDescent="0.2">
      <c r="A110" s="41"/>
      <c r="B110" s="700"/>
      <c r="C110" s="18" t="s">
        <v>531</v>
      </c>
      <c r="D110" s="696" t="s">
        <v>169</v>
      </c>
      <c r="E110" s="698"/>
      <c r="F110" s="694"/>
    </row>
    <row r="111" spans="1:6" ht="14.25" customHeight="1" x14ac:dyDescent="0.2">
      <c r="A111" s="41"/>
      <c r="B111" s="700"/>
      <c r="C111" s="19" t="s">
        <v>532</v>
      </c>
      <c r="D111" s="696"/>
      <c r="E111" s="699"/>
      <c r="F111" s="695"/>
    </row>
    <row r="112" spans="1:6" ht="20.100000000000001" customHeight="1" x14ac:dyDescent="0.2">
      <c r="A112" s="41"/>
      <c r="B112" s="528">
        <v>467</v>
      </c>
      <c r="C112" s="22" t="s">
        <v>533</v>
      </c>
      <c r="D112" s="17" t="s">
        <v>170</v>
      </c>
      <c r="E112" s="674"/>
      <c r="F112" s="36"/>
    </row>
    <row r="113" spans="1:6" ht="20.100000000000001" customHeight="1" x14ac:dyDescent="0.2">
      <c r="A113" s="41"/>
      <c r="B113" s="700" t="s">
        <v>534</v>
      </c>
      <c r="C113" s="20" t="s">
        <v>535</v>
      </c>
      <c r="D113" s="696" t="s">
        <v>171</v>
      </c>
      <c r="E113" s="698">
        <v>76171</v>
      </c>
      <c r="F113" s="694">
        <v>77421</v>
      </c>
    </row>
    <row r="114" spans="1:6" ht="15.75" customHeight="1" x14ac:dyDescent="0.2">
      <c r="A114" s="41"/>
      <c r="B114" s="700"/>
      <c r="C114" s="21" t="s">
        <v>536</v>
      </c>
      <c r="D114" s="696"/>
      <c r="E114" s="699"/>
      <c r="F114" s="695"/>
    </row>
    <row r="115" spans="1:6" ht="25.5" customHeight="1" x14ac:dyDescent="0.2">
      <c r="A115" s="41"/>
      <c r="B115" s="528" t="s">
        <v>537</v>
      </c>
      <c r="C115" s="22" t="s">
        <v>538</v>
      </c>
      <c r="D115" s="17" t="s">
        <v>172</v>
      </c>
      <c r="E115" s="674"/>
      <c r="F115" s="36"/>
    </row>
    <row r="116" spans="1:6" ht="25.5" customHeight="1" x14ac:dyDescent="0.2">
      <c r="B116" s="529" t="s">
        <v>537</v>
      </c>
      <c r="C116" s="22" t="s">
        <v>539</v>
      </c>
      <c r="D116" s="17" t="s">
        <v>173</v>
      </c>
      <c r="E116" s="674"/>
      <c r="F116" s="36"/>
    </row>
    <row r="117" spans="1:6" ht="25.5" customHeight="1" x14ac:dyDescent="0.2">
      <c r="B117" s="529" t="s">
        <v>540</v>
      </c>
      <c r="C117" s="22" t="s">
        <v>541</v>
      </c>
      <c r="D117" s="17" t="s">
        <v>174</v>
      </c>
      <c r="E117" s="674"/>
      <c r="F117" s="36"/>
    </row>
    <row r="118" spans="1:6" ht="24.75" customHeight="1" x14ac:dyDescent="0.2">
      <c r="B118" s="529" t="s">
        <v>542</v>
      </c>
      <c r="C118" s="22" t="s">
        <v>543</v>
      </c>
      <c r="D118" s="17" t="s">
        <v>175</v>
      </c>
      <c r="E118" s="674"/>
      <c r="F118" s="36"/>
    </row>
    <row r="119" spans="1:6" ht="24.75" customHeight="1" x14ac:dyDescent="0.2">
      <c r="B119" s="529" t="s">
        <v>544</v>
      </c>
      <c r="C119" s="22" t="s">
        <v>545</v>
      </c>
      <c r="D119" s="17" t="s">
        <v>176</v>
      </c>
      <c r="E119" s="674"/>
      <c r="F119" s="36"/>
    </row>
    <row r="120" spans="1:6" ht="20.100000000000001" customHeight="1" x14ac:dyDescent="0.2">
      <c r="B120" s="529">
        <v>426</v>
      </c>
      <c r="C120" s="22" t="s">
        <v>546</v>
      </c>
      <c r="D120" s="17" t="s">
        <v>177</v>
      </c>
      <c r="E120" s="674"/>
      <c r="F120" s="36"/>
    </row>
    <row r="121" spans="1:6" ht="20.100000000000001" customHeight="1" x14ac:dyDescent="0.2">
      <c r="B121" s="529">
        <v>428</v>
      </c>
      <c r="C121" s="22" t="s">
        <v>547</v>
      </c>
      <c r="D121" s="17" t="s">
        <v>178</v>
      </c>
      <c r="E121" s="674"/>
      <c r="F121" s="36"/>
    </row>
    <row r="122" spans="1:6" ht="20.100000000000001" customHeight="1" x14ac:dyDescent="0.2">
      <c r="B122" s="529">
        <v>430</v>
      </c>
      <c r="C122" s="22" t="s">
        <v>548</v>
      </c>
      <c r="D122" s="17" t="s">
        <v>179</v>
      </c>
      <c r="E122" s="674"/>
      <c r="F122" s="36"/>
    </row>
    <row r="123" spans="1:6" ht="20.100000000000001" customHeight="1" x14ac:dyDescent="0.2">
      <c r="A123" s="41"/>
      <c r="B123" s="700" t="s">
        <v>549</v>
      </c>
      <c r="C123" s="20" t="s">
        <v>550</v>
      </c>
      <c r="D123" s="696" t="s">
        <v>180</v>
      </c>
      <c r="E123" s="698">
        <v>32500</v>
      </c>
      <c r="F123" s="694">
        <v>33750</v>
      </c>
    </row>
    <row r="124" spans="1:6" ht="15.75" customHeight="1" x14ac:dyDescent="0.2">
      <c r="A124" s="41"/>
      <c r="B124" s="700"/>
      <c r="C124" s="21" t="s">
        <v>551</v>
      </c>
      <c r="D124" s="696"/>
      <c r="E124" s="699"/>
      <c r="F124" s="695"/>
    </row>
    <row r="125" spans="1:6" ht="24.75" customHeight="1" x14ac:dyDescent="0.2">
      <c r="B125" s="529" t="s">
        <v>552</v>
      </c>
      <c r="C125" s="22" t="s">
        <v>553</v>
      </c>
      <c r="D125" s="17" t="s">
        <v>181</v>
      </c>
      <c r="E125" s="674"/>
      <c r="F125" s="36"/>
    </row>
    <row r="126" spans="1:6" ht="24.75" customHeight="1" x14ac:dyDescent="0.2">
      <c r="B126" s="529" t="s">
        <v>554</v>
      </c>
      <c r="C126" s="22" t="s">
        <v>555</v>
      </c>
      <c r="D126" s="17" t="s">
        <v>182</v>
      </c>
      <c r="E126" s="674"/>
      <c r="F126" s="36"/>
    </row>
    <row r="127" spans="1:6" ht="20.100000000000001" customHeight="1" x14ac:dyDescent="0.2">
      <c r="B127" s="529">
        <v>435</v>
      </c>
      <c r="C127" s="22" t="s">
        <v>556</v>
      </c>
      <c r="D127" s="17" t="s">
        <v>183</v>
      </c>
      <c r="E127" s="674">
        <v>29000</v>
      </c>
      <c r="F127" s="36">
        <v>29650</v>
      </c>
    </row>
    <row r="128" spans="1:6" ht="20.100000000000001" customHeight="1" x14ac:dyDescent="0.2">
      <c r="B128" s="529">
        <v>436</v>
      </c>
      <c r="C128" s="22" t="s">
        <v>557</v>
      </c>
      <c r="D128" s="17" t="s">
        <v>184</v>
      </c>
      <c r="E128" s="674"/>
      <c r="F128" s="36"/>
    </row>
    <row r="129" spans="1:6" ht="20.100000000000001" customHeight="1" x14ac:dyDescent="0.2">
      <c r="B129" s="529" t="s">
        <v>558</v>
      </c>
      <c r="C129" s="22" t="s">
        <v>559</v>
      </c>
      <c r="D129" s="17" t="s">
        <v>185</v>
      </c>
      <c r="E129" s="674">
        <v>4200</v>
      </c>
      <c r="F129" s="36">
        <v>3000</v>
      </c>
    </row>
    <row r="130" spans="1:6" ht="20.100000000000001" customHeight="1" x14ac:dyDescent="0.2">
      <c r="B130" s="529" t="s">
        <v>558</v>
      </c>
      <c r="C130" s="22" t="s">
        <v>560</v>
      </c>
      <c r="D130" s="17" t="s">
        <v>186</v>
      </c>
      <c r="E130" s="674"/>
      <c r="F130" s="36"/>
    </row>
    <row r="131" spans="1:6" ht="20.100000000000001" customHeight="1" x14ac:dyDescent="0.2">
      <c r="A131" s="41"/>
      <c r="B131" s="700" t="s">
        <v>561</v>
      </c>
      <c r="C131" s="20" t="s">
        <v>562</v>
      </c>
      <c r="D131" s="696" t="s">
        <v>187</v>
      </c>
      <c r="E131" s="692">
        <v>500</v>
      </c>
      <c r="F131" s="694">
        <v>1040</v>
      </c>
    </row>
    <row r="132" spans="1:6" ht="15" customHeight="1" x14ac:dyDescent="0.2">
      <c r="A132" s="41"/>
      <c r="B132" s="700"/>
      <c r="C132" s="21" t="s">
        <v>563</v>
      </c>
      <c r="D132" s="696"/>
      <c r="E132" s="693"/>
      <c r="F132" s="695"/>
    </row>
    <row r="133" spans="1:6" ht="20.100000000000001" customHeight="1" x14ac:dyDescent="0.2">
      <c r="B133" s="529" t="s">
        <v>807</v>
      </c>
      <c r="C133" s="22" t="s">
        <v>564</v>
      </c>
      <c r="D133" s="17" t="s">
        <v>188</v>
      </c>
      <c r="E133" s="674"/>
      <c r="F133" s="36"/>
    </row>
    <row r="134" spans="1:6" ht="24.75" customHeight="1" x14ac:dyDescent="0.2">
      <c r="B134" s="529" t="s">
        <v>565</v>
      </c>
      <c r="C134" s="22" t="s">
        <v>808</v>
      </c>
      <c r="D134" s="17" t="s">
        <v>189</v>
      </c>
      <c r="E134" s="674">
        <v>100</v>
      </c>
      <c r="F134" s="36">
        <v>60</v>
      </c>
    </row>
    <row r="135" spans="1:6" ht="20.100000000000001" customHeight="1" x14ac:dyDescent="0.2">
      <c r="B135" s="529">
        <v>481</v>
      </c>
      <c r="C135" s="22" t="s">
        <v>566</v>
      </c>
      <c r="D135" s="17" t="s">
        <v>190</v>
      </c>
      <c r="E135" s="674"/>
      <c r="F135" s="36"/>
    </row>
    <row r="136" spans="1:6" ht="36.75" customHeight="1" x14ac:dyDescent="0.2">
      <c r="B136" s="529">
        <v>427</v>
      </c>
      <c r="C136" s="22" t="s">
        <v>567</v>
      </c>
      <c r="D136" s="17" t="s">
        <v>191</v>
      </c>
      <c r="E136" s="674"/>
      <c r="F136" s="36"/>
    </row>
    <row r="137" spans="1:6" ht="33" customHeight="1" x14ac:dyDescent="0.2">
      <c r="A137" s="41"/>
      <c r="B137" s="528" t="s">
        <v>568</v>
      </c>
      <c r="C137" s="22" t="s">
        <v>569</v>
      </c>
      <c r="D137" s="17" t="s">
        <v>192</v>
      </c>
      <c r="E137" s="674">
        <v>43671</v>
      </c>
      <c r="F137" s="36">
        <v>43671</v>
      </c>
    </row>
    <row r="138" spans="1:6" ht="20.100000000000001" customHeight="1" x14ac:dyDescent="0.2">
      <c r="A138" s="41"/>
      <c r="B138" s="700"/>
      <c r="C138" s="18" t="s">
        <v>570</v>
      </c>
      <c r="D138" s="696" t="s">
        <v>193</v>
      </c>
      <c r="E138" s="698">
        <v>12401</v>
      </c>
      <c r="F138" s="694">
        <v>10933</v>
      </c>
    </row>
    <row r="139" spans="1:6" ht="23.25" customHeight="1" x14ac:dyDescent="0.2">
      <c r="A139" s="41"/>
      <c r="B139" s="700"/>
      <c r="C139" s="19" t="s">
        <v>571</v>
      </c>
      <c r="D139" s="696"/>
      <c r="E139" s="699"/>
      <c r="F139" s="695"/>
    </row>
    <row r="140" spans="1:6" ht="20.100000000000001" customHeight="1" x14ac:dyDescent="0.2">
      <c r="A140" s="41"/>
      <c r="B140" s="700"/>
      <c r="C140" s="18" t="s">
        <v>572</v>
      </c>
      <c r="D140" s="696" t="s">
        <v>194</v>
      </c>
      <c r="E140" s="698">
        <v>66983</v>
      </c>
      <c r="F140" s="694">
        <v>66488</v>
      </c>
    </row>
    <row r="141" spans="1:6" ht="12" customHeight="1" x14ac:dyDescent="0.2">
      <c r="A141" s="41"/>
      <c r="B141" s="700"/>
      <c r="C141" s="19" t="s">
        <v>573</v>
      </c>
      <c r="D141" s="696"/>
      <c r="E141" s="699"/>
      <c r="F141" s="695"/>
    </row>
    <row r="142" spans="1:6" ht="20.100000000000001" customHeight="1" thickBot="1" x14ac:dyDescent="0.25">
      <c r="A142" s="41"/>
      <c r="B142" s="531">
        <v>89</v>
      </c>
      <c r="C142" s="28" t="s">
        <v>574</v>
      </c>
      <c r="D142" s="29" t="s">
        <v>195</v>
      </c>
      <c r="E142" s="675"/>
      <c r="F142" s="37"/>
    </row>
  </sheetData>
  <mergeCells count="73">
    <mergeCell ref="B27:B28"/>
    <mergeCell ref="E10:E11"/>
    <mergeCell ref="F10:F11"/>
    <mergeCell ref="B40:B41"/>
    <mergeCell ref="D40:D41"/>
    <mergeCell ref="B8:B9"/>
    <mergeCell ref="D8:D9"/>
    <mergeCell ref="B10:B11"/>
    <mergeCell ref="D10:D11"/>
    <mergeCell ref="E8:E9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98:B99"/>
    <mergeCell ref="D98:D99"/>
    <mergeCell ref="B110:B111"/>
    <mergeCell ref="D110:D111"/>
    <mergeCell ref="B113:B114"/>
    <mergeCell ref="D113:D114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E131:E132"/>
    <mergeCell ref="F131:F132"/>
    <mergeCell ref="E138:E139"/>
    <mergeCell ref="F138:F139"/>
    <mergeCell ref="E140:E141"/>
    <mergeCell ref="F140:F141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56:E57"/>
    <mergeCell ref="F56:F57"/>
    <mergeCell ref="B49:B50"/>
    <mergeCell ref="D49:D50"/>
    <mergeCell ref="B56:B57"/>
    <mergeCell ref="E49:E50"/>
    <mergeCell ref="F49:F50"/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68"/>
  <sheetViews>
    <sheetView showGridLines="0" topLeftCell="A49" workbookViewId="0">
      <selection activeCell="O44" sqref="O44"/>
    </sheetView>
  </sheetViews>
  <sheetFormatPr defaultRowHeight="15.75" x14ac:dyDescent="0.25"/>
  <cols>
    <col min="1" max="1" width="3.42578125" style="45" customWidth="1"/>
    <col min="2" max="2" width="59.5703125" style="45" customWidth="1"/>
    <col min="3" max="3" width="9.42578125" style="45" customWidth="1"/>
    <col min="4" max="7" width="15.7109375" style="1" customWidth="1"/>
    <col min="8" max="16384" width="9.140625" style="45"/>
  </cols>
  <sheetData>
    <row r="1" spans="1:7" x14ac:dyDescent="0.25">
      <c r="G1" s="133" t="s">
        <v>769</v>
      </c>
    </row>
    <row r="2" spans="1:7" s="4" customFormat="1" ht="21.75" customHeight="1" x14ac:dyDescent="0.25">
      <c r="B2" s="713" t="s">
        <v>43</v>
      </c>
      <c r="C2" s="713"/>
      <c r="D2" s="713"/>
      <c r="E2" s="713"/>
      <c r="F2" s="713"/>
      <c r="G2" s="713"/>
    </row>
    <row r="3" spans="1:7" s="4" customFormat="1" ht="14.25" customHeight="1" x14ac:dyDescent="0.25">
      <c r="B3" s="713" t="s">
        <v>831</v>
      </c>
      <c r="C3" s="713"/>
      <c r="D3" s="713"/>
      <c r="E3" s="713"/>
      <c r="F3" s="713"/>
      <c r="G3" s="713"/>
    </row>
    <row r="4" spans="1:7" ht="16.5" thickBot="1" x14ac:dyDescent="0.3">
      <c r="D4" s="45"/>
      <c r="E4" s="45"/>
      <c r="F4" s="45"/>
      <c r="G4" s="38" t="s">
        <v>198</v>
      </c>
    </row>
    <row r="5" spans="1:7" ht="19.5" customHeight="1" x14ac:dyDescent="0.25">
      <c r="B5" s="798" t="s">
        <v>669</v>
      </c>
      <c r="C5" s="800" t="s">
        <v>40</v>
      </c>
      <c r="D5" s="770" t="s">
        <v>65</v>
      </c>
      <c r="E5" s="771"/>
      <c r="F5" s="771"/>
      <c r="G5" s="772"/>
    </row>
    <row r="6" spans="1:7" ht="36.75" customHeight="1" x14ac:dyDescent="0.25">
      <c r="B6" s="799"/>
      <c r="C6" s="801"/>
      <c r="D6" s="496" t="s">
        <v>832</v>
      </c>
      <c r="E6" s="497" t="s">
        <v>828</v>
      </c>
      <c r="F6" s="496" t="s">
        <v>833</v>
      </c>
      <c r="G6" s="498" t="s">
        <v>834</v>
      </c>
    </row>
    <row r="7" spans="1:7" ht="15" customHeight="1" thickBot="1" x14ac:dyDescent="0.3">
      <c r="B7" s="30">
        <v>1</v>
      </c>
      <c r="C7" s="27">
        <v>2</v>
      </c>
      <c r="D7" s="27">
        <v>3</v>
      </c>
      <c r="E7" s="27">
        <v>4</v>
      </c>
      <c r="F7" s="27">
        <v>5</v>
      </c>
      <c r="G7" s="52">
        <v>6</v>
      </c>
    </row>
    <row r="8" spans="1:7" ht="20.100000000000001" customHeight="1" x14ac:dyDescent="0.25">
      <c r="A8" s="50"/>
      <c r="B8" s="61" t="s">
        <v>670</v>
      </c>
      <c r="C8" s="499"/>
      <c r="D8" s="140"/>
      <c r="E8" s="140"/>
      <c r="F8" s="140"/>
      <c r="G8" s="141"/>
    </row>
    <row r="9" spans="1:7" ht="20.100000000000001" customHeight="1" x14ac:dyDescent="0.25">
      <c r="A9" s="50"/>
      <c r="B9" s="500" t="s">
        <v>671</v>
      </c>
      <c r="C9" s="501">
        <v>3001</v>
      </c>
      <c r="D9" s="502">
        <v>14720</v>
      </c>
      <c r="E9" s="503">
        <v>23690</v>
      </c>
      <c r="F9" s="504">
        <v>28060</v>
      </c>
      <c r="G9" s="505">
        <v>41280</v>
      </c>
    </row>
    <row r="10" spans="1:7" ht="20.100000000000001" customHeight="1" x14ac:dyDescent="0.25">
      <c r="A10" s="50"/>
      <c r="B10" s="62" t="s">
        <v>672</v>
      </c>
      <c r="C10" s="14">
        <v>3002</v>
      </c>
      <c r="D10" s="191">
        <v>13200</v>
      </c>
      <c r="E10" s="140">
        <v>22150</v>
      </c>
      <c r="F10" s="140">
        <v>26500</v>
      </c>
      <c r="G10" s="141">
        <v>38200</v>
      </c>
    </row>
    <row r="11" spans="1:7" ht="20.100000000000001" customHeight="1" x14ac:dyDescent="0.25">
      <c r="A11" s="50"/>
      <c r="B11" s="62" t="s">
        <v>673</v>
      </c>
      <c r="C11" s="14">
        <v>3003</v>
      </c>
      <c r="D11" s="140"/>
      <c r="E11" s="140"/>
      <c r="F11" s="140"/>
      <c r="G11" s="141"/>
    </row>
    <row r="12" spans="1:7" ht="20.100000000000001" customHeight="1" x14ac:dyDescent="0.25">
      <c r="A12" s="50"/>
      <c r="B12" s="62" t="s">
        <v>674</v>
      </c>
      <c r="C12" s="14">
        <v>3004</v>
      </c>
      <c r="D12" s="140">
        <v>20</v>
      </c>
      <c r="E12" s="140">
        <v>40</v>
      </c>
      <c r="F12" s="140">
        <v>60</v>
      </c>
      <c r="G12" s="141">
        <v>80</v>
      </c>
    </row>
    <row r="13" spans="1:7" ht="20.100000000000001" customHeight="1" x14ac:dyDescent="0.25">
      <c r="A13" s="50"/>
      <c r="B13" s="62" t="s">
        <v>790</v>
      </c>
      <c r="C13" s="14">
        <v>3005</v>
      </c>
      <c r="D13" s="140">
        <v>1500</v>
      </c>
      <c r="E13" s="140">
        <v>1500</v>
      </c>
      <c r="F13" s="140">
        <v>1500</v>
      </c>
      <c r="G13" s="141">
        <v>3000</v>
      </c>
    </row>
    <row r="14" spans="1:7" ht="20.100000000000001" customHeight="1" x14ac:dyDescent="0.25">
      <c r="A14" s="50"/>
      <c r="B14" s="500" t="s">
        <v>675</v>
      </c>
      <c r="C14" s="506">
        <v>3006</v>
      </c>
      <c r="D14" s="504">
        <v>14705</v>
      </c>
      <c r="E14" s="504">
        <v>23640</v>
      </c>
      <c r="F14" s="504">
        <v>27760</v>
      </c>
      <c r="G14" s="505">
        <v>41130</v>
      </c>
    </row>
    <row r="15" spans="1:7" ht="20.100000000000001" customHeight="1" x14ac:dyDescent="0.25">
      <c r="A15" s="50"/>
      <c r="B15" s="62" t="s">
        <v>676</v>
      </c>
      <c r="C15" s="14">
        <v>3007</v>
      </c>
      <c r="D15" s="140">
        <v>10400</v>
      </c>
      <c r="E15" s="140">
        <v>15500</v>
      </c>
      <c r="F15" s="140">
        <v>16015</v>
      </c>
      <c r="G15" s="141">
        <v>25980</v>
      </c>
    </row>
    <row r="16" spans="1:7" ht="20.100000000000001" customHeight="1" x14ac:dyDescent="0.25">
      <c r="A16" s="50"/>
      <c r="B16" s="62" t="s">
        <v>677</v>
      </c>
      <c r="C16" s="14">
        <v>3008</v>
      </c>
      <c r="D16" s="140"/>
      <c r="E16" s="140"/>
      <c r="F16" s="140"/>
      <c r="G16" s="141"/>
    </row>
    <row r="17" spans="1:7" ht="20.100000000000001" customHeight="1" x14ac:dyDescent="0.25">
      <c r="A17" s="50"/>
      <c r="B17" s="62" t="s">
        <v>678</v>
      </c>
      <c r="C17" s="14">
        <v>3009</v>
      </c>
      <c r="D17" s="140">
        <v>3855</v>
      </c>
      <c r="E17" s="140">
        <v>7290</v>
      </c>
      <c r="F17" s="140">
        <v>11395</v>
      </c>
      <c r="G17" s="141">
        <v>13500</v>
      </c>
    </row>
    <row r="18" spans="1:7" ht="20.100000000000001" customHeight="1" x14ac:dyDescent="0.25">
      <c r="A18" s="50"/>
      <c r="B18" s="62" t="s">
        <v>679</v>
      </c>
      <c r="C18" s="14">
        <v>3010</v>
      </c>
      <c r="D18" s="140">
        <v>450</v>
      </c>
      <c r="E18" s="140">
        <v>850</v>
      </c>
      <c r="F18" s="140">
        <v>1350</v>
      </c>
      <c r="G18" s="141">
        <v>1650</v>
      </c>
    </row>
    <row r="19" spans="1:7" ht="20.100000000000001" customHeight="1" x14ac:dyDescent="0.25">
      <c r="A19" s="50"/>
      <c r="B19" s="62" t="s">
        <v>680</v>
      </c>
      <c r="C19" s="14">
        <v>3011</v>
      </c>
      <c r="D19" s="192"/>
      <c r="E19" s="192"/>
      <c r="F19" s="192"/>
      <c r="G19" s="193"/>
    </row>
    <row r="20" spans="1:7" ht="20.100000000000001" customHeight="1" x14ac:dyDescent="0.25">
      <c r="A20" s="50"/>
      <c r="B20" s="62" t="s">
        <v>681</v>
      </c>
      <c r="C20" s="14">
        <v>3012</v>
      </c>
      <c r="D20" s="140"/>
      <c r="E20" s="140"/>
      <c r="F20" s="140"/>
      <c r="G20" s="141"/>
    </row>
    <row r="21" spans="1:7" ht="20.100000000000001" customHeight="1" x14ac:dyDescent="0.25">
      <c r="A21" s="50"/>
      <c r="B21" s="62" t="s">
        <v>682</v>
      </c>
      <c r="C21" s="14">
        <v>3013</v>
      </c>
      <c r="D21" s="140"/>
      <c r="E21" s="140"/>
      <c r="F21" s="140"/>
      <c r="G21" s="141"/>
    </row>
    <row r="22" spans="1:7" ht="20.100000000000001" customHeight="1" x14ac:dyDescent="0.25">
      <c r="A22" s="50"/>
      <c r="B22" s="62" t="s">
        <v>788</v>
      </c>
      <c r="C22" s="14">
        <v>3014</v>
      </c>
      <c r="D22" s="191"/>
      <c r="E22" s="191"/>
      <c r="F22" s="191"/>
      <c r="G22" s="194"/>
    </row>
    <row r="23" spans="1:7" ht="20.100000000000001" customHeight="1" x14ac:dyDescent="0.25">
      <c r="A23" s="50"/>
      <c r="B23" s="62" t="s">
        <v>683</v>
      </c>
      <c r="C23" s="14">
        <v>3015</v>
      </c>
      <c r="D23" s="140">
        <v>15</v>
      </c>
      <c r="E23" s="140">
        <v>50</v>
      </c>
      <c r="F23" s="140">
        <v>300</v>
      </c>
      <c r="G23" s="141">
        <v>150</v>
      </c>
    </row>
    <row r="24" spans="1:7" ht="20.100000000000001" customHeight="1" x14ac:dyDescent="0.25">
      <c r="A24" s="50"/>
      <c r="B24" s="62" t="s">
        <v>684</v>
      </c>
      <c r="C24" s="14">
        <v>3016</v>
      </c>
      <c r="D24" s="140"/>
      <c r="E24" s="140"/>
      <c r="F24" s="140"/>
      <c r="G24" s="141"/>
    </row>
    <row r="25" spans="1:7" ht="20.100000000000001" customHeight="1" x14ac:dyDescent="0.25">
      <c r="A25" s="50"/>
      <c r="B25" s="63" t="s">
        <v>685</v>
      </c>
      <c r="C25" s="14"/>
      <c r="D25" s="140"/>
      <c r="E25" s="140"/>
      <c r="F25" s="140"/>
      <c r="G25" s="141"/>
    </row>
    <row r="26" spans="1:7" ht="20.100000000000001" customHeight="1" x14ac:dyDescent="0.25">
      <c r="A26" s="50"/>
      <c r="B26" s="500" t="s">
        <v>132</v>
      </c>
      <c r="C26" s="506">
        <v>3017</v>
      </c>
      <c r="D26" s="504"/>
      <c r="E26" s="504"/>
      <c r="F26" s="504"/>
      <c r="G26" s="505"/>
    </row>
    <row r="27" spans="1:7" ht="20.100000000000001" customHeight="1" x14ac:dyDescent="0.25">
      <c r="A27" s="50"/>
      <c r="B27" s="62" t="s">
        <v>686</v>
      </c>
      <c r="C27" s="14">
        <v>3018</v>
      </c>
      <c r="D27" s="140"/>
      <c r="E27" s="140"/>
      <c r="F27" s="140"/>
      <c r="G27" s="141"/>
    </row>
    <row r="28" spans="1:7" ht="27.75" customHeight="1" x14ac:dyDescent="0.25">
      <c r="A28" s="50"/>
      <c r="B28" s="62" t="s">
        <v>687</v>
      </c>
      <c r="C28" s="14">
        <v>3019</v>
      </c>
      <c r="D28" s="140"/>
      <c r="E28" s="140"/>
      <c r="F28" s="140"/>
      <c r="G28" s="141"/>
    </row>
    <row r="29" spans="1:7" ht="20.100000000000001" customHeight="1" x14ac:dyDescent="0.25">
      <c r="A29" s="50"/>
      <c r="B29" s="62" t="s">
        <v>688</v>
      </c>
      <c r="C29" s="14">
        <v>3020</v>
      </c>
      <c r="D29" s="140"/>
      <c r="E29" s="140"/>
      <c r="F29" s="140"/>
      <c r="G29" s="141"/>
    </row>
    <row r="30" spans="1:7" ht="20.100000000000001" customHeight="1" x14ac:dyDescent="0.25">
      <c r="A30" s="50"/>
      <c r="B30" s="62" t="s">
        <v>689</v>
      </c>
      <c r="C30" s="14">
        <v>3021</v>
      </c>
      <c r="D30" s="140"/>
      <c r="E30" s="140"/>
      <c r="F30" s="140"/>
      <c r="G30" s="141"/>
    </row>
    <row r="31" spans="1:7" ht="20.100000000000001" customHeight="1" x14ac:dyDescent="0.25">
      <c r="A31" s="50"/>
      <c r="B31" s="62" t="s">
        <v>32</v>
      </c>
      <c r="C31" s="14">
        <v>3022</v>
      </c>
      <c r="D31" s="140"/>
      <c r="E31" s="140"/>
      <c r="F31" s="140"/>
      <c r="G31" s="141"/>
    </row>
    <row r="32" spans="1:7" ht="20.100000000000001" customHeight="1" x14ac:dyDescent="0.25">
      <c r="A32" s="50"/>
      <c r="B32" s="500" t="s">
        <v>133</v>
      </c>
      <c r="C32" s="506">
        <v>3023</v>
      </c>
      <c r="D32" s="507"/>
      <c r="E32" s="507"/>
      <c r="F32" s="507"/>
      <c r="G32" s="508"/>
    </row>
    <row r="33" spans="1:7" ht="20.100000000000001" customHeight="1" x14ac:dyDescent="0.25">
      <c r="A33" s="50"/>
      <c r="B33" s="62" t="s">
        <v>690</v>
      </c>
      <c r="C33" s="14">
        <v>3024</v>
      </c>
      <c r="D33" s="140"/>
      <c r="E33" s="140"/>
      <c r="F33" s="140"/>
      <c r="G33" s="141"/>
    </row>
    <row r="34" spans="1:7" ht="34.5" customHeight="1" x14ac:dyDescent="0.25">
      <c r="A34" s="50"/>
      <c r="B34" s="62" t="s">
        <v>691</v>
      </c>
      <c r="C34" s="14">
        <v>3025</v>
      </c>
      <c r="D34" s="140"/>
      <c r="E34" s="140"/>
      <c r="F34" s="140"/>
      <c r="G34" s="141"/>
    </row>
    <row r="35" spans="1:7" ht="20.100000000000001" customHeight="1" x14ac:dyDescent="0.25">
      <c r="A35" s="50"/>
      <c r="B35" s="62" t="s">
        <v>692</v>
      </c>
      <c r="C35" s="14">
        <v>3026</v>
      </c>
      <c r="D35" s="191"/>
      <c r="E35" s="191"/>
      <c r="F35" s="191"/>
      <c r="G35" s="194"/>
    </row>
    <row r="36" spans="1:7" ht="20.100000000000001" customHeight="1" x14ac:dyDescent="0.25">
      <c r="A36" s="50"/>
      <c r="B36" s="62" t="s">
        <v>693</v>
      </c>
      <c r="C36" s="14">
        <v>3027</v>
      </c>
      <c r="D36" s="140"/>
      <c r="E36" s="140"/>
      <c r="F36" s="140"/>
      <c r="G36" s="141"/>
    </row>
    <row r="37" spans="1:7" ht="20.100000000000001" customHeight="1" x14ac:dyDescent="0.25">
      <c r="A37" s="50"/>
      <c r="B37" s="62" t="s">
        <v>694</v>
      </c>
      <c r="C37" s="14">
        <v>3028</v>
      </c>
      <c r="D37" s="140"/>
      <c r="E37" s="140"/>
      <c r="F37" s="140"/>
      <c r="G37" s="141"/>
    </row>
    <row r="38" spans="1:7" ht="26.25" customHeight="1" x14ac:dyDescent="0.25">
      <c r="A38" s="50"/>
      <c r="B38" s="63" t="s">
        <v>695</v>
      </c>
      <c r="C38" s="14"/>
      <c r="D38" s="140"/>
      <c r="E38" s="140"/>
      <c r="F38" s="140"/>
      <c r="G38" s="141"/>
    </row>
    <row r="39" spans="1:7" ht="20.100000000000001" customHeight="1" x14ac:dyDescent="0.25">
      <c r="A39" s="50"/>
      <c r="B39" s="500" t="s">
        <v>696</v>
      </c>
      <c r="C39" s="506">
        <v>3029</v>
      </c>
      <c r="D39" s="504"/>
      <c r="E39" s="504"/>
      <c r="F39" s="504"/>
      <c r="G39" s="505"/>
    </row>
    <row r="40" spans="1:7" ht="20.100000000000001" customHeight="1" x14ac:dyDescent="0.25">
      <c r="A40" s="50"/>
      <c r="B40" s="62" t="s">
        <v>33</v>
      </c>
      <c r="C40" s="14">
        <v>3030</v>
      </c>
      <c r="D40" s="140"/>
      <c r="E40" s="140"/>
      <c r="F40" s="140"/>
      <c r="G40" s="141"/>
    </row>
    <row r="41" spans="1:7" ht="20.100000000000001" customHeight="1" x14ac:dyDescent="0.25">
      <c r="A41" s="50"/>
      <c r="B41" s="62" t="s">
        <v>697</v>
      </c>
      <c r="C41" s="14">
        <v>3031</v>
      </c>
      <c r="D41" s="140"/>
      <c r="E41" s="140"/>
      <c r="F41" s="140"/>
      <c r="G41" s="141"/>
    </row>
    <row r="42" spans="1:7" ht="20.100000000000001" customHeight="1" x14ac:dyDescent="0.25">
      <c r="A42" s="50"/>
      <c r="B42" s="62" t="s">
        <v>698</v>
      </c>
      <c r="C42" s="14">
        <v>3032</v>
      </c>
      <c r="D42" s="140"/>
      <c r="E42" s="140"/>
      <c r="F42" s="140"/>
      <c r="G42" s="141"/>
    </row>
    <row r="43" spans="1:7" ht="20.100000000000001" customHeight="1" x14ac:dyDescent="0.25">
      <c r="A43" s="50"/>
      <c r="B43" s="62" t="s">
        <v>699</v>
      </c>
      <c r="C43" s="14">
        <v>3033</v>
      </c>
      <c r="D43" s="140"/>
      <c r="E43" s="140"/>
      <c r="F43" s="140"/>
      <c r="G43" s="141"/>
    </row>
    <row r="44" spans="1:7" ht="20.100000000000001" customHeight="1" x14ac:dyDescent="0.25">
      <c r="A44" s="50"/>
      <c r="B44" s="62" t="s">
        <v>700</v>
      </c>
      <c r="C44" s="14">
        <v>3034</v>
      </c>
      <c r="D44" s="140"/>
      <c r="E44" s="140"/>
      <c r="F44" s="140"/>
      <c r="G44" s="141"/>
    </row>
    <row r="45" spans="1:7" ht="20.100000000000001" customHeight="1" x14ac:dyDescent="0.25">
      <c r="A45" s="50"/>
      <c r="B45" s="62" t="s">
        <v>701</v>
      </c>
      <c r="C45" s="14">
        <v>3035</v>
      </c>
      <c r="D45" s="140"/>
      <c r="E45" s="140"/>
      <c r="F45" s="140"/>
      <c r="G45" s="141"/>
    </row>
    <row r="46" spans="1:7" ht="20.100000000000001" customHeight="1" x14ac:dyDescent="0.25">
      <c r="A46" s="50"/>
      <c r="B46" s="62" t="s">
        <v>789</v>
      </c>
      <c r="C46" s="14">
        <v>3036</v>
      </c>
      <c r="D46" s="140"/>
      <c r="E46" s="140"/>
      <c r="F46" s="140"/>
      <c r="G46" s="141"/>
    </row>
    <row r="47" spans="1:7" ht="20.100000000000001" customHeight="1" x14ac:dyDescent="0.25">
      <c r="A47" s="50"/>
      <c r="B47" s="500" t="s">
        <v>702</v>
      </c>
      <c r="C47" s="506">
        <v>3037</v>
      </c>
      <c r="D47" s="504"/>
      <c r="E47" s="504"/>
      <c r="F47" s="504"/>
      <c r="G47" s="505"/>
    </row>
    <row r="48" spans="1:7" ht="20.100000000000001" customHeight="1" x14ac:dyDescent="0.25">
      <c r="A48" s="50"/>
      <c r="B48" s="62" t="s">
        <v>703</v>
      </c>
      <c r="C48" s="14">
        <v>3038</v>
      </c>
      <c r="D48" s="140"/>
      <c r="E48" s="140"/>
      <c r="F48" s="140"/>
      <c r="G48" s="141"/>
    </row>
    <row r="49" spans="1:7" ht="20.100000000000001" customHeight="1" x14ac:dyDescent="0.25">
      <c r="A49" s="50"/>
      <c r="B49" s="62" t="s">
        <v>697</v>
      </c>
      <c r="C49" s="14">
        <v>3039</v>
      </c>
      <c r="D49" s="140"/>
      <c r="E49" s="140"/>
      <c r="F49" s="140"/>
      <c r="G49" s="141"/>
    </row>
    <row r="50" spans="1:7" ht="20.100000000000001" customHeight="1" x14ac:dyDescent="0.25">
      <c r="A50" s="50"/>
      <c r="B50" s="62" t="s">
        <v>698</v>
      </c>
      <c r="C50" s="14">
        <v>3040</v>
      </c>
      <c r="D50" s="140"/>
      <c r="E50" s="140"/>
      <c r="F50" s="140"/>
      <c r="G50" s="141"/>
    </row>
    <row r="51" spans="1:7" ht="20.100000000000001" customHeight="1" x14ac:dyDescent="0.25">
      <c r="A51" s="50"/>
      <c r="B51" s="62" t="s">
        <v>699</v>
      </c>
      <c r="C51" s="14">
        <v>3041</v>
      </c>
      <c r="D51" s="192"/>
      <c r="E51" s="192"/>
      <c r="F51" s="192"/>
      <c r="G51" s="193"/>
    </row>
    <row r="52" spans="1:7" ht="20.100000000000001" customHeight="1" x14ac:dyDescent="0.25">
      <c r="A52" s="50"/>
      <c r="B52" s="62" t="s">
        <v>700</v>
      </c>
      <c r="C52" s="47">
        <v>3042</v>
      </c>
      <c r="D52" s="140"/>
      <c r="E52" s="140"/>
      <c r="F52" s="140"/>
      <c r="G52" s="141"/>
    </row>
    <row r="53" spans="1:7" ht="20.100000000000001" customHeight="1" x14ac:dyDescent="0.25">
      <c r="A53" s="50"/>
      <c r="B53" s="62" t="s">
        <v>704</v>
      </c>
      <c r="C53" s="47">
        <v>3043</v>
      </c>
      <c r="D53" s="140"/>
      <c r="E53" s="140"/>
      <c r="F53" s="140"/>
      <c r="G53" s="141"/>
    </row>
    <row r="54" spans="1:7" ht="20.100000000000001" customHeight="1" x14ac:dyDescent="0.25">
      <c r="A54" s="50"/>
      <c r="B54" s="62" t="s">
        <v>705</v>
      </c>
      <c r="C54" s="47">
        <v>3044</v>
      </c>
      <c r="D54" s="140"/>
      <c r="E54" s="140"/>
      <c r="F54" s="140"/>
      <c r="G54" s="141"/>
    </row>
    <row r="55" spans="1:7" ht="20.100000000000001" customHeight="1" x14ac:dyDescent="0.25">
      <c r="A55" s="50"/>
      <c r="B55" s="62" t="s">
        <v>706</v>
      </c>
      <c r="C55" s="47">
        <v>3045</v>
      </c>
      <c r="D55" s="140"/>
      <c r="E55" s="140"/>
      <c r="F55" s="140"/>
      <c r="G55" s="141"/>
    </row>
    <row r="56" spans="1:7" ht="20.100000000000001" customHeight="1" x14ac:dyDescent="0.25">
      <c r="A56" s="50"/>
      <c r="B56" s="62" t="s">
        <v>707</v>
      </c>
      <c r="C56" s="47">
        <v>3046</v>
      </c>
      <c r="D56" s="140"/>
      <c r="E56" s="140"/>
      <c r="F56" s="140"/>
      <c r="G56" s="141"/>
    </row>
    <row r="57" spans="1:7" ht="20.100000000000001" customHeight="1" x14ac:dyDescent="0.25">
      <c r="A57" s="50"/>
      <c r="B57" s="62" t="s">
        <v>708</v>
      </c>
      <c r="C57" s="47">
        <v>3047</v>
      </c>
      <c r="D57" s="139"/>
      <c r="E57" s="139"/>
      <c r="F57" s="139"/>
      <c r="G57" s="198"/>
    </row>
    <row r="58" spans="1:7" ht="20.100000000000001" customHeight="1" x14ac:dyDescent="0.25">
      <c r="A58" s="50"/>
      <c r="B58" s="63" t="s">
        <v>709</v>
      </c>
      <c r="C58" s="47">
        <v>3048</v>
      </c>
      <c r="D58" s="139"/>
      <c r="E58" s="139"/>
      <c r="F58" s="139"/>
      <c r="G58" s="198"/>
    </row>
    <row r="59" spans="1:7" ht="20.100000000000001" customHeight="1" x14ac:dyDescent="0.25">
      <c r="A59" s="50"/>
      <c r="B59" s="63" t="s">
        <v>710</v>
      </c>
      <c r="C59" s="47">
        <v>3049</v>
      </c>
      <c r="D59" s="139"/>
      <c r="E59" s="139"/>
      <c r="F59" s="139"/>
      <c r="G59" s="198"/>
    </row>
    <row r="60" spans="1:7" ht="20.100000000000001" customHeight="1" x14ac:dyDescent="0.25">
      <c r="A60" s="50"/>
      <c r="B60" s="500" t="s">
        <v>711</v>
      </c>
      <c r="C60" s="509">
        <v>3050</v>
      </c>
      <c r="D60" s="682">
        <v>14720</v>
      </c>
      <c r="E60" s="682">
        <v>23690</v>
      </c>
      <c r="F60" s="682">
        <v>28060</v>
      </c>
      <c r="G60" s="683">
        <v>41280</v>
      </c>
    </row>
    <row r="61" spans="1:7" ht="20.100000000000001" customHeight="1" x14ac:dyDescent="0.25">
      <c r="A61" s="50"/>
      <c r="B61" s="500" t="s">
        <v>712</v>
      </c>
      <c r="C61" s="509">
        <v>3051</v>
      </c>
      <c r="D61" s="682">
        <v>14705</v>
      </c>
      <c r="E61" s="682">
        <v>23640</v>
      </c>
      <c r="F61" s="682">
        <v>27760</v>
      </c>
      <c r="G61" s="683">
        <v>41130</v>
      </c>
    </row>
    <row r="62" spans="1:7" ht="20.100000000000001" customHeight="1" x14ac:dyDescent="0.25">
      <c r="A62" s="50"/>
      <c r="B62" s="500" t="s">
        <v>713</v>
      </c>
      <c r="C62" s="509">
        <v>3052</v>
      </c>
      <c r="D62" s="682">
        <v>291</v>
      </c>
      <c r="E62" s="682">
        <v>291</v>
      </c>
      <c r="F62" s="682">
        <v>291</v>
      </c>
      <c r="G62" s="683">
        <v>291</v>
      </c>
    </row>
    <row r="63" spans="1:7" ht="24" customHeight="1" x14ac:dyDescent="0.25">
      <c r="A63" s="50"/>
      <c r="B63" s="63" t="s">
        <v>714</v>
      </c>
      <c r="C63" s="47">
        <v>3053</v>
      </c>
      <c r="D63" s="684"/>
      <c r="E63" s="684"/>
      <c r="F63" s="684"/>
      <c r="G63" s="685"/>
    </row>
    <row r="64" spans="1:7" ht="24" customHeight="1" x14ac:dyDescent="0.25">
      <c r="A64" s="50"/>
      <c r="B64" s="63" t="s">
        <v>814</v>
      </c>
      <c r="C64" s="47">
        <v>3054</v>
      </c>
      <c r="D64" s="684"/>
      <c r="E64" s="684"/>
      <c r="F64" s="684"/>
      <c r="G64" s="685"/>
    </row>
    <row r="65" spans="2:7" ht="20.100000000000001" customHeight="1" x14ac:dyDescent="0.25">
      <c r="B65" s="511" t="s">
        <v>715</v>
      </c>
      <c r="C65" s="796">
        <v>3055</v>
      </c>
      <c r="D65" s="794">
        <v>306</v>
      </c>
      <c r="E65" s="794">
        <v>341</v>
      </c>
      <c r="F65" s="794">
        <v>591</v>
      </c>
      <c r="G65" s="716">
        <v>441</v>
      </c>
    </row>
    <row r="66" spans="2:7" ht="13.5" customHeight="1" thickBot="1" x14ac:dyDescent="0.3">
      <c r="B66" s="512" t="s">
        <v>716</v>
      </c>
      <c r="C66" s="797"/>
      <c r="D66" s="795"/>
      <c r="E66" s="795"/>
      <c r="F66" s="795"/>
      <c r="G66" s="717"/>
    </row>
    <row r="67" spans="2:7" x14ac:dyDescent="0.25">
      <c r="B67" s="2"/>
    </row>
    <row r="68" spans="2:7" x14ac:dyDescent="0.25">
      <c r="B68" s="2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0.59999389629810485"/>
  </sheetPr>
  <dimension ref="B1:J23"/>
  <sheetViews>
    <sheetView showGridLines="0" zoomScale="85" zoomScaleNormal="85" workbookViewId="0">
      <selection activeCell="F21" sqref="F21"/>
    </sheetView>
  </sheetViews>
  <sheetFormatPr defaultRowHeight="15" x14ac:dyDescent="0.2"/>
  <cols>
    <col min="1" max="1" width="3.85546875" style="4" customWidth="1"/>
    <col min="2" max="6" width="30.140625" style="4" customWidth="1"/>
    <col min="7" max="7" width="35.5703125" style="4" customWidth="1"/>
    <col min="8" max="8" width="18.85546875" style="4" customWidth="1"/>
    <col min="9" max="9" width="15.5703125" style="4" customWidth="1"/>
    <col min="10" max="16384" width="9.140625" style="4"/>
  </cols>
  <sheetData>
    <row r="1" spans="2:10" ht="18" x14ac:dyDescent="0.25">
      <c r="B1" s="200"/>
      <c r="C1" s="200"/>
      <c r="D1" s="200"/>
      <c r="E1" s="200"/>
      <c r="F1" s="200"/>
      <c r="G1" s="220" t="s">
        <v>362</v>
      </c>
    </row>
    <row r="2" spans="2:10" ht="15.75" x14ac:dyDescent="0.25">
      <c r="B2" s="200"/>
      <c r="C2" s="200"/>
      <c r="D2" s="200"/>
      <c r="E2" s="200"/>
      <c r="F2" s="200"/>
    </row>
    <row r="5" spans="2:10" ht="22.5" customHeight="1" x14ac:dyDescent="0.3">
      <c r="B5" s="803" t="s">
        <v>223</v>
      </c>
      <c r="C5" s="803"/>
      <c r="D5" s="803"/>
      <c r="E5" s="803"/>
      <c r="F5" s="803"/>
      <c r="G5" s="803"/>
      <c r="H5" s="200"/>
      <c r="I5" s="200"/>
    </row>
    <row r="6" spans="2:10" ht="15.75" x14ac:dyDescent="0.25">
      <c r="G6" s="58"/>
      <c r="H6" s="58"/>
      <c r="I6" s="58"/>
    </row>
    <row r="7" spans="2:10" ht="15.75" thickBot="1" x14ac:dyDescent="0.25">
      <c r="G7" s="199" t="s">
        <v>46</v>
      </c>
    </row>
    <row r="8" spans="2:10" s="201" customFormat="1" ht="18" customHeight="1" x14ac:dyDescent="0.25">
      <c r="B8" s="804" t="s">
        <v>835</v>
      </c>
      <c r="C8" s="805"/>
      <c r="D8" s="805"/>
      <c r="E8" s="805"/>
      <c r="F8" s="805"/>
      <c r="G8" s="806"/>
      <c r="J8" s="202"/>
    </row>
    <row r="9" spans="2:10" s="201" customFormat="1" ht="21.75" customHeight="1" thickBot="1" x14ac:dyDescent="0.3">
      <c r="B9" s="807"/>
      <c r="C9" s="808"/>
      <c r="D9" s="808"/>
      <c r="E9" s="808"/>
      <c r="F9" s="808"/>
      <c r="G9" s="809"/>
    </row>
    <row r="10" spans="2:10" s="201" customFormat="1" ht="60.75" customHeight="1" x14ac:dyDescent="0.25">
      <c r="B10" s="490" t="s">
        <v>224</v>
      </c>
      <c r="C10" s="494" t="s">
        <v>24</v>
      </c>
      <c r="D10" s="494" t="s">
        <v>225</v>
      </c>
      <c r="E10" s="494" t="s">
        <v>394</v>
      </c>
      <c r="F10" s="494" t="s">
        <v>226</v>
      </c>
      <c r="G10" s="495" t="s">
        <v>393</v>
      </c>
    </row>
    <row r="11" spans="2:10" s="201" customFormat="1" ht="17.25" customHeight="1" thickBot="1" x14ac:dyDescent="0.3">
      <c r="B11" s="203"/>
      <c r="C11" s="219">
        <v>1</v>
      </c>
      <c r="D11" s="219">
        <v>2</v>
      </c>
      <c r="E11" s="219">
        <v>3</v>
      </c>
      <c r="F11" s="219" t="s">
        <v>227</v>
      </c>
      <c r="G11" s="204">
        <v>5</v>
      </c>
    </row>
    <row r="12" spans="2:10" s="201" customFormat="1" ht="33" customHeight="1" x14ac:dyDescent="0.25">
      <c r="B12" s="205" t="s">
        <v>228</v>
      </c>
      <c r="C12" s="187">
        <v>8800000</v>
      </c>
      <c r="D12" s="187">
        <v>9000000</v>
      </c>
      <c r="E12" s="187">
        <v>9000000</v>
      </c>
      <c r="F12" s="187">
        <v>0</v>
      </c>
      <c r="G12" s="206">
        <v>0</v>
      </c>
    </row>
    <row r="13" spans="2:10" s="201" customFormat="1" ht="33" customHeight="1" x14ac:dyDescent="0.25">
      <c r="B13" s="207" t="s">
        <v>229</v>
      </c>
      <c r="C13" s="135"/>
      <c r="D13" s="135"/>
      <c r="E13" s="135"/>
      <c r="F13" s="135"/>
      <c r="G13" s="208"/>
    </row>
    <row r="14" spans="2:10" s="201" customFormat="1" ht="33" customHeight="1" thickBot="1" x14ac:dyDescent="0.3">
      <c r="B14" s="209" t="s">
        <v>21</v>
      </c>
      <c r="C14" s="137">
        <v>8800000</v>
      </c>
      <c r="D14" s="137">
        <v>9000000</v>
      </c>
      <c r="E14" s="137">
        <v>9000000</v>
      </c>
      <c r="F14" s="137">
        <v>0</v>
      </c>
      <c r="G14" s="210">
        <v>0</v>
      </c>
    </row>
    <row r="15" spans="2:10" s="201" customFormat="1" ht="42.75" customHeight="1" thickBot="1" x14ac:dyDescent="0.3">
      <c r="B15" s="211"/>
      <c r="C15" s="212"/>
      <c r="D15" s="2"/>
      <c r="E15" s="213"/>
      <c r="F15" s="214" t="s">
        <v>46</v>
      </c>
      <c r="G15" s="214"/>
    </row>
    <row r="16" spans="2:10" s="201" customFormat="1" ht="33" customHeight="1" x14ac:dyDescent="0.25">
      <c r="B16" s="810" t="s">
        <v>836</v>
      </c>
      <c r="C16" s="811"/>
      <c r="D16" s="811"/>
      <c r="E16" s="811"/>
      <c r="F16" s="812"/>
      <c r="G16" s="53"/>
    </row>
    <row r="17" spans="2:7" s="201" customFormat="1" ht="18.75" thickBot="1" x14ac:dyDescent="0.3">
      <c r="B17" s="491"/>
      <c r="C17" s="492" t="s">
        <v>230</v>
      </c>
      <c r="D17" s="492" t="s">
        <v>231</v>
      </c>
      <c r="E17" s="492" t="s">
        <v>232</v>
      </c>
      <c r="F17" s="493" t="s">
        <v>233</v>
      </c>
      <c r="G17" s="215"/>
    </row>
    <row r="18" spans="2:7" s="201" customFormat="1" ht="33" customHeight="1" x14ac:dyDescent="0.25">
      <c r="B18" s="205" t="s">
        <v>228</v>
      </c>
      <c r="C18" s="187">
        <v>1500000</v>
      </c>
      <c r="D18" s="187">
        <v>1500000</v>
      </c>
      <c r="E18" s="187">
        <v>1500000</v>
      </c>
      <c r="F18" s="190">
        <v>3000000</v>
      </c>
      <c r="G18" s="4"/>
    </row>
    <row r="19" spans="2:7" ht="33" customHeight="1" x14ac:dyDescent="0.2">
      <c r="B19" s="216" t="s">
        <v>229</v>
      </c>
      <c r="C19" s="135"/>
      <c r="D19" s="135"/>
      <c r="E19" s="188"/>
      <c r="F19" s="136"/>
    </row>
    <row r="20" spans="2:7" ht="33" customHeight="1" thickBot="1" x14ac:dyDescent="0.25">
      <c r="B20" s="209" t="s">
        <v>21</v>
      </c>
      <c r="C20" s="137">
        <v>1500000</v>
      </c>
      <c r="D20" s="217">
        <v>1500000</v>
      </c>
      <c r="E20" s="218">
        <v>1500000</v>
      </c>
      <c r="F20" s="138">
        <v>3000000</v>
      </c>
    </row>
    <row r="21" spans="2:7" ht="33" customHeight="1" x14ac:dyDescent="0.2">
      <c r="G21" s="199"/>
    </row>
    <row r="22" spans="2:7" ht="18.75" customHeight="1" x14ac:dyDescent="0.2">
      <c r="B22" s="802" t="s">
        <v>791</v>
      </c>
      <c r="C22" s="802"/>
      <c r="D22" s="802"/>
      <c r="E22" s="802"/>
      <c r="F22" s="802"/>
      <c r="G22" s="802"/>
    </row>
    <row r="23" spans="2:7" ht="18.75" customHeight="1" x14ac:dyDescent="0.2"/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59999389629810485"/>
  </sheetPr>
  <dimension ref="B1:S60"/>
  <sheetViews>
    <sheetView showGridLines="0" topLeftCell="A25" zoomScale="70" zoomScaleNormal="70" workbookViewId="0">
      <selection activeCell="I37" sqref="I37"/>
    </sheetView>
  </sheetViews>
  <sheetFormatPr defaultRowHeight="15" x14ac:dyDescent="0.2"/>
  <cols>
    <col min="1" max="1" width="4" style="4" customWidth="1"/>
    <col min="2" max="2" width="7.7109375" style="4" customWidth="1"/>
    <col min="3" max="3" width="73.7109375" style="4" customWidth="1"/>
    <col min="4" max="9" width="20.7109375" style="4" customWidth="1"/>
    <col min="10" max="10" width="12.28515625" style="4" customWidth="1"/>
    <col min="11" max="11" width="13.42578125" style="4" customWidth="1"/>
    <col min="12" max="12" width="11.28515625" style="4" customWidth="1"/>
    <col min="13" max="13" width="12.42578125" style="4" customWidth="1"/>
    <col min="14" max="14" width="14.42578125" style="4" customWidth="1"/>
    <col min="15" max="15" width="15.140625" style="4" customWidth="1"/>
    <col min="16" max="16" width="11.28515625" style="4" customWidth="1"/>
    <col min="17" max="17" width="13.140625" style="4" customWidth="1"/>
    <col min="18" max="18" width="13" style="4" customWidth="1"/>
    <col min="19" max="19" width="14.140625" style="4" customWidth="1"/>
    <col min="20" max="20" width="26.5703125" style="4" customWidth="1"/>
    <col min="21" max="16384" width="9.140625" style="4"/>
  </cols>
  <sheetData>
    <row r="1" spans="2:19" ht="18" x14ac:dyDescent="0.25">
      <c r="I1" s="220" t="s">
        <v>361</v>
      </c>
    </row>
    <row r="3" spans="2:19" ht="18" x14ac:dyDescent="0.25">
      <c r="B3" s="819" t="s">
        <v>45</v>
      </c>
      <c r="C3" s="819"/>
      <c r="D3" s="819"/>
      <c r="E3" s="819"/>
      <c r="F3" s="819"/>
      <c r="G3" s="819"/>
      <c r="H3" s="819"/>
      <c r="I3" s="819"/>
    </row>
    <row r="4" spans="2:19" ht="16.5" thickBot="1" x14ac:dyDescent="0.3">
      <c r="C4" s="200"/>
      <c r="D4" s="200"/>
      <c r="E4" s="200"/>
      <c r="F4" s="200"/>
      <c r="G4" s="200"/>
      <c r="H4" s="200"/>
      <c r="I4" s="199" t="s">
        <v>890</v>
      </c>
    </row>
    <row r="5" spans="2:19" ht="25.5" customHeight="1" x14ac:dyDescent="0.2">
      <c r="B5" s="824" t="s">
        <v>256</v>
      </c>
      <c r="C5" s="830" t="s">
        <v>48</v>
      </c>
      <c r="D5" s="828" t="s">
        <v>837</v>
      </c>
      <c r="E5" s="822" t="s">
        <v>838</v>
      </c>
      <c r="F5" s="820" t="s">
        <v>839</v>
      </c>
      <c r="G5" s="814" t="s">
        <v>828</v>
      </c>
      <c r="H5" s="814" t="s">
        <v>829</v>
      </c>
      <c r="I5" s="816" t="s">
        <v>834</v>
      </c>
      <c r="J5" s="818"/>
      <c r="K5" s="2"/>
      <c r="L5" s="818"/>
      <c r="M5" s="813"/>
      <c r="N5" s="818"/>
      <c r="O5" s="813"/>
      <c r="P5" s="818"/>
      <c r="Q5" s="813"/>
      <c r="R5" s="813"/>
      <c r="S5" s="813"/>
    </row>
    <row r="6" spans="2:19" ht="36.75" customHeight="1" thickBot="1" x14ac:dyDescent="0.25">
      <c r="B6" s="825"/>
      <c r="C6" s="831"/>
      <c r="D6" s="829"/>
      <c r="E6" s="823"/>
      <c r="F6" s="821"/>
      <c r="G6" s="815"/>
      <c r="H6" s="815"/>
      <c r="I6" s="817"/>
      <c r="J6" s="818"/>
      <c r="K6" s="238"/>
      <c r="L6" s="818"/>
      <c r="M6" s="818"/>
      <c r="N6" s="818"/>
      <c r="O6" s="813"/>
      <c r="P6" s="818"/>
      <c r="Q6" s="813"/>
      <c r="R6" s="813"/>
      <c r="S6" s="813"/>
    </row>
    <row r="7" spans="2:19" ht="36" customHeight="1" x14ac:dyDescent="0.2">
      <c r="B7" s="221" t="s">
        <v>84</v>
      </c>
      <c r="C7" s="222" t="s">
        <v>115</v>
      </c>
      <c r="D7" s="223">
        <v>6492</v>
      </c>
      <c r="E7" s="224">
        <v>6125</v>
      </c>
      <c r="F7" s="223">
        <v>1878</v>
      </c>
      <c r="G7" s="225">
        <v>3756</v>
      </c>
      <c r="H7" s="225">
        <v>5634</v>
      </c>
      <c r="I7" s="226">
        <v>7512</v>
      </c>
    </row>
    <row r="8" spans="2:19" ht="36" customHeight="1" x14ac:dyDescent="0.2">
      <c r="B8" s="227" t="s">
        <v>85</v>
      </c>
      <c r="C8" s="228" t="s">
        <v>116</v>
      </c>
      <c r="D8" s="229">
        <v>8943</v>
      </c>
      <c r="E8" s="230">
        <v>8468</v>
      </c>
      <c r="F8" s="229">
        <v>2596</v>
      </c>
      <c r="G8" s="231">
        <v>5193</v>
      </c>
      <c r="H8" s="231">
        <v>7790</v>
      </c>
      <c r="I8" s="232">
        <v>10386</v>
      </c>
    </row>
    <row r="9" spans="2:19" ht="36" customHeight="1" x14ac:dyDescent="0.2">
      <c r="B9" s="227" t="s">
        <v>86</v>
      </c>
      <c r="C9" s="228" t="s">
        <v>117</v>
      </c>
      <c r="D9" s="229">
        <v>10437</v>
      </c>
      <c r="E9" s="230">
        <v>10449</v>
      </c>
      <c r="F9" s="229">
        <v>3015</v>
      </c>
      <c r="G9" s="231">
        <v>6030</v>
      </c>
      <c r="H9" s="231">
        <v>9045</v>
      </c>
      <c r="I9" s="232">
        <v>12060</v>
      </c>
    </row>
    <row r="10" spans="2:19" ht="36" customHeight="1" x14ac:dyDescent="0.2">
      <c r="B10" s="227" t="s">
        <v>87</v>
      </c>
      <c r="C10" s="228" t="s">
        <v>118</v>
      </c>
      <c r="D10" s="229">
        <v>9</v>
      </c>
      <c r="E10" s="230">
        <v>9</v>
      </c>
      <c r="F10" s="229">
        <v>9</v>
      </c>
      <c r="G10" s="231">
        <v>9</v>
      </c>
      <c r="H10" s="231">
        <v>9</v>
      </c>
      <c r="I10" s="232">
        <v>9</v>
      </c>
    </row>
    <row r="11" spans="2:19" ht="36" customHeight="1" x14ac:dyDescent="0.2">
      <c r="B11" s="227" t="s">
        <v>119</v>
      </c>
      <c r="C11" s="233" t="s">
        <v>120</v>
      </c>
      <c r="D11" s="229">
        <v>7</v>
      </c>
      <c r="E11" s="230">
        <v>7</v>
      </c>
      <c r="F11" s="229">
        <v>7</v>
      </c>
      <c r="G11" s="231">
        <v>7</v>
      </c>
      <c r="H11" s="231">
        <v>7</v>
      </c>
      <c r="I11" s="232">
        <v>7</v>
      </c>
    </row>
    <row r="12" spans="2:19" ht="36" customHeight="1" x14ac:dyDescent="0.2">
      <c r="B12" s="227" t="s">
        <v>121</v>
      </c>
      <c r="C12" s="233" t="s">
        <v>122</v>
      </c>
      <c r="D12" s="229">
        <v>2</v>
      </c>
      <c r="E12" s="230">
        <v>2</v>
      </c>
      <c r="F12" s="229">
        <v>2</v>
      </c>
      <c r="G12" s="231">
        <v>2</v>
      </c>
      <c r="H12" s="231">
        <v>2</v>
      </c>
      <c r="I12" s="232">
        <v>2</v>
      </c>
    </row>
    <row r="13" spans="2:19" ht="36" customHeight="1" x14ac:dyDescent="0.2">
      <c r="B13" s="227" t="s">
        <v>76</v>
      </c>
      <c r="C13" s="234" t="s">
        <v>51</v>
      </c>
      <c r="D13" s="229"/>
      <c r="E13" s="230"/>
      <c r="F13" s="229"/>
      <c r="G13" s="231"/>
      <c r="H13" s="231"/>
      <c r="I13" s="232"/>
    </row>
    <row r="14" spans="2:19" ht="36" customHeight="1" x14ac:dyDescent="0.2">
      <c r="B14" s="227" t="s">
        <v>77</v>
      </c>
      <c r="C14" s="234" t="s">
        <v>222</v>
      </c>
      <c r="D14" s="229"/>
      <c r="E14" s="230"/>
      <c r="F14" s="229"/>
      <c r="G14" s="231"/>
      <c r="H14" s="231"/>
      <c r="I14" s="232"/>
    </row>
    <row r="15" spans="2:19" ht="36" customHeight="1" x14ac:dyDescent="0.2">
      <c r="B15" s="227" t="s">
        <v>78</v>
      </c>
      <c r="C15" s="234" t="s">
        <v>52</v>
      </c>
      <c r="D15" s="229"/>
      <c r="E15" s="230"/>
      <c r="F15" s="229"/>
      <c r="G15" s="231"/>
      <c r="H15" s="231"/>
      <c r="I15" s="232"/>
    </row>
    <row r="16" spans="2:19" ht="36" customHeight="1" x14ac:dyDescent="0.2">
      <c r="B16" s="227" t="s">
        <v>123</v>
      </c>
      <c r="C16" s="234" t="s">
        <v>235</v>
      </c>
      <c r="D16" s="229"/>
      <c r="E16" s="230"/>
      <c r="F16" s="229"/>
      <c r="G16" s="231"/>
      <c r="H16" s="231"/>
      <c r="I16" s="232"/>
    </row>
    <row r="17" spans="2:9" ht="36" customHeight="1" x14ac:dyDescent="0.2">
      <c r="B17" s="227" t="s">
        <v>79</v>
      </c>
      <c r="C17" s="228" t="s">
        <v>53</v>
      </c>
      <c r="D17" s="229"/>
      <c r="E17" s="230"/>
      <c r="F17" s="229"/>
      <c r="G17" s="231"/>
      <c r="H17" s="231"/>
      <c r="I17" s="232"/>
    </row>
    <row r="18" spans="2:9" ht="36" customHeight="1" x14ac:dyDescent="0.2">
      <c r="B18" s="227" t="s">
        <v>80</v>
      </c>
      <c r="C18" s="235" t="s">
        <v>221</v>
      </c>
      <c r="D18" s="229"/>
      <c r="E18" s="230"/>
      <c r="F18" s="229"/>
      <c r="G18" s="231"/>
      <c r="H18" s="231"/>
      <c r="I18" s="232"/>
    </row>
    <row r="19" spans="2:9" ht="36" customHeight="1" x14ac:dyDescent="0.2">
      <c r="B19" s="227" t="s">
        <v>81</v>
      </c>
      <c r="C19" s="228" t="s">
        <v>54</v>
      </c>
      <c r="D19" s="229"/>
      <c r="E19" s="230"/>
      <c r="F19" s="229"/>
      <c r="G19" s="231"/>
      <c r="H19" s="231"/>
      <c r="I19" s="232"/>
    </row>
    <row r="20" spans="2:9" ht="36" customHeight="1" x14ac:dyDescent="0.2">
      <c r="B20" s="227" t="s">
        <v>82</v>
      </c>
      <c r="C20" s="234" t="s">
        <v>234</v>
      </c>
      <c r="D20" s="229"/>
      <c r="E20" s="230"/>
      <c r="F20" s="229"/>
      <c r="G20" s="231"/>
      <c r="H20" s="231"/>
      <c r="I20" s="232"/>
    </row>
    <row r="21" spans="2:9" ht="36" customHeight="1" x14ac:dyDescent="0.2">
      <c r="B21" s="227" t="s">
        <v>110</v>
      </c>
      <c r="C21" s="228" t="s">
        <v>93</v>
      </c>
      <c r="D21" s="229"/>
      <c r="E21" s="230"/>
      <c r="F21" s="229"/>
      <c r="G21" s="231"/>
      <c r="H21" s="231"/>
      <c r="I21" s="232"/>
    </row>
    <row r="22" spans="2:9" ht="36" customHeight="1" x14ac:dyDescent="0.2">
      <c r="B22" s="227" t="s">
        <v>38</v>
      </c>
      <c r="C22" s="228" t="s">
        <v>237</v>
      </c>
      <c r="D22" s="229"/>
      <c r="E22" s="230"/>
      <c r="F22" s="229"/>
      <c r="G22" s="231"/>
      <c r="H22" s="231"/>
      <c r="I22" s="232"/>
    </row>
    <row r="23" spans="2:9" ht="36" customHeight="1" x14ac:dyDescent="0.2">
      <c r="B23" s="227" t="s">
        <v>111</v>
      </c>
      <c r="C23" s="228" t="s">
        <v>343</v>
      </c>
      <c r="D23" s="229">
        <v>328</v>
      </c>
      <c r="E23" s="230">
        <v>320</v>
      </c>
      <c r="F23" s="229">
        <v>80</v>
      </c>
      <c r="G23" s="231">
        <v>160</v>
      </c>
      <c r="H23" s="231">
        <v>240</v>
      </c>
      <c r="I23" s="232">
        <v>320</v>
      </c>
    </row>
    <row r="24" spans="2:9" ht="36" customHeight="1" x14ac:dyDescent="0.2">
      <c r="B24" s="227" t="s">
        <v>124</v>
      </c>
      <c r="C24" s="228" t="s">
        <v>342</v>
      </c>
      <c r="D24" s="229">
        <v>3</v>
      </c>
      <c r="E24" s="230">
        <v>3</v>
      </c>
      <c r="F24" s="229">
        <v>3</v>
      </c>
      <c r="G24" s="231">
        <v>3</v>
      </c>
      <c r="H24" s="231">
        <v>3</v>
      </c>
      <c r="I24" s="232">
        <v>3</v>
      </c>
    </row>
    <row r="25" spans="2:9" ht="36" customHeight="1" x14ac:dyDescent="0.2">
      <c r="B25" s="227" t="s">
        <v>125</v>
      </c>
      <c r="C25" s="228" t="s">
        <v>201</v>
      </c>
      <c r="D25" s="229"/>
      <c r="E25" s="230"/>
      <c r="F25" s="229"/>
      <c r="G25" s="231"/>
      <c r="H25" s="231"/>
      <c r="I25" s="232"/>
    </row>
    <row r="26" spans="2:9" ht="36" customHeight="1" x14ac:dyDescent="0.2">
      <c r="B26" s="227" t="s">
        <v>126</v>
      </c>
      <c r="C26" s="228" t="s">
        <v>236</v>
      </c>
      <c r="D26" s="229"/>
      <c r="E26" s="230"/>
      <c r="F26" s="229"/>
      <c r="G26" s="231"/>
      <c r="H26" s="231"/>
      <c r="I26" s="232"/>
    </row>
    <row r="27" spans="2:9" ht="36" customHeight="1" x14ac:dyDescent="0.2">
      <c r="B27" s="227" t="s">
        <v>127</v>
      </c>
      <c r="C27" s="228" t="s">
        <v>55</v>
      </c>
      <c r="D27" s="229"/>
      <c r="E27" s="230"/>
      <c r="F27" s="229"/>
      <c r="G27" s="231"/>
      <c r="H27" s="231"/>
      <c r="I27" s="232"/>
    </row>
    <row r="28" spans="2:9" ht="36" customHeight="1" x14ac:dyDescent="0.2">
      <c r="B28" s="227" t="s">
        <v>128</v>
      </c>
      <c r="C28" s="228" t="s">
        <v>41</v>
      </c>
      <c r="D28" s="229">
        <v>0</v>
      </c>
      <c r="E28" s="230">
        <v>0</v>
      </c>
      <c r="F28" s="229">
        <v>5</v>
      </c>
      <c r="G28" s="231">
        <v>10</v>
      </c>
      <c r="H28" s="231">
        <v>15</v>
      </c>
      <c r="I28" s="232">
        <v>20</v>
      </c>
    </row>
    <row r="29" spans="2:9" ht="36" customHeight="1" x14ac:dyDescent="0.2">
      <c r="B29" s="227" t="s">
        <v>112</v>
      </c>
      <c r="C29" s="236" t="s">
        <v>42</v>
      </c>
      <c r="D29" s="229">
        <v>0</v>
      </c>
      <c r="E29" s="230">
        <v>0</v>
      </c>
      <c r="F29" s="229">
        <v>5</v>
      </c>
      <c r="G29" s="231">
        <v>10</v>
      </c>
      <c r="H29" s="231">
        <v>15</v>
      </c>
      <c r="I29" s="232">
        <v>20</v>
      </c>
    </row>
    <row r="30" spans="2:9" ht="36" customHeight="1" x14ac:dyDescent="0.2">
      <c r="B30" s="227" t="s">
        <v>113</v>
      </c>
      <c r="C30" s="228" t="s">
        <v>56</v>
      </c>
      <c r="D30" s="229">
        <v>0</v>
      </c>
      <c r="E30" s="230">
        <v>0</v>
      </c>
      <c r="F30" s="229">
        <v>230</v>
      </c>
      <c r="G30" s="231">
        <v>230</v>
      </c>
      <c r="H30" s="231">
        <v>230</v>
      </c>
      <c r="I30" s="232">
        <v>230</v>
      </c>
    </row>
    <row r="31" spans="2:9" ht="36" customHeight="1" x14ac:dyDescent="0.2">
      <c r="B31" s="227" t="s">
        <v>200</v>
      </c>
      <c r="C31" s="228" t="s">
        <v>383</v>
      </c>
      <c r="D31" s="229">
        <v>0</v>
      </c>
      <c r="E31" s="230">
        <v>0</v>
      </c>
      <c r="F31" s="229">
        <v>1</v>
      </c>
      <c r="G31" s="231">
        <v>1</v>
      </c>
      <c r="H31" s="231">
        <v>1</v>
      </c>
      <c r="I31" s="232">
        <v>1</v>
      </c>
    </row>
    <row r="32" spans="2:9" ht="36" customHeight="1" x14ac:dyDescent="0.2">
      <c r="B32" s="227" t="s">
        <v>39</v>
      </c>
      <c r="C32" s="228" t="s">
        <v>57</v>
      </c>
      <c r="D32" s="229">
        <v>0</v>
      </c>
      <c r="E32" s="230">
        <v>0</v>
      </c>
      <c r="F32" s="229">
        <v>0</v>
      </c>
      <c r="G32" s="231">
        <v>330</v>
      </c>
      <c r="H32" s="231">
        <v>330</v>
      </c>
      <c r="I32" s="232">
        <v>330</v>
      </c>
    </row>
    <row r="33" spans="2:9" ht="36" customHeight="1" x14ac:dyDescent="0.2">
      <c r="B33" s="227" t="s">
        <v>129</v>
      </c>
      <c r="C33" s="228" t="s">
        <v>397</v>
      </c>
      <c r="D33" s="229">
        <v>0</v>
      </c>
      <c r="E33" s="230">
        <v>0</v>
      </c>
      <c r="F33" s="229">
        <v>0</v>
      </c>
      <c r="G33" s="231">
        <v>5</v>
      </c>
      <c r="H33" s="231">
        <v>5</v>
      </c>
      <c r="I33" s="232">
        <v>5</v>
      </c>
    </row>
    <row r="34" spans="2:9" ht="36" customHeight="1" x14ac:dyDescent="0.2">
      <c r="B34" s="227" t="s">
        <v>130</v>
      </c>
      <c r="C34" s="228" t="s">
        <v>58</v>
      </c>
      <c r="D34" s="229"/>
      <c r="E34" s="230"/>
      <c r="F34" s="229"/>
      <c r="G34" s="231"/>
      <c r="H34" s="231"/>
      <c r="I34" s="232"/>
    </row>
    <row r="35" spans="2:9" ht="36" customHeight="1" x14ac:dyDescent="0.2">
      <c r="B35" s="227" t="s">
        <v>114</v>
      </c>
      <c r="C35" s="228" t="s">
        <v>59</v>
      </c>
      <c r="D35" s="229">
        <v>420</v>
      </c>
      <c r="E35" s="230">
        <v>419</v>
      </c>
      <c r="F35" s="229">
        <v>420</v>
      </c>
      <c r="G35" s="231">
        <v>420</v>
      </c>
      <c r="H35" s="231">
        <v>420</v>
      </c>
      <c r="I35" s="232">
        <v>420</v>
      </c>
    </row>
    <row r="36" spans="2:9" ht="36" customHeight="1" x14ac:dyDescent="0.2">
      <c r="B36" s="227" t="s">
        <v>131</v>
      </c>
      <c r="C36" s="228" t="s">
        <v>60</v>
      </c>
      <c r="D36" s="229"/>
      <c r="E36" s="230"/>
      <c r="F36" s="229"/>
      <c r="G36" s="231"/>
      <c r="H36" s="231"/>
      <c r="I36" s="232"/>
    </row>
    <row r="37" spans="2:9" ht="36" customHeight="1" x14ac:dyDescent="0.2">
      <c r="B37" s="544" t="s">
        <v>384</v>
      </c>
      <c r="C37" s="543" t="s">
        <v>61</v>
      </c>
      <c r="D37" s="536">
        <v>180</v>
      </c>
      <c r="E37" s="230">
        <v>94</v>
      </c>
      <c r="F37" s="540">
        <v>100</v>
      </c>
      <c r="G37" s="231">
        <v>100</v>
      </c>
      <c r="H37" s="231">
        <v>100</v>
      </c>
      <c r="I37" s="542">
        <v>100</v>
      </c>
    </row>
    <row r="38" spans="2:9" s="405" customFormat="1" ht="36" customHeight="1" thickBot="1" x14ac:dyDescent="0.25">
      <c r="B38" s="533" t="s">
        <v>781</v>
      </c>
      <c r="C38" s="534" t="s">
        <v>782</v>
      </c>
      <c r="D38" s="537"/>
      <c r="E38" s="538"/>
      <c r="F38" s="539"/>
      <c r="G38" s="541"/>
      <c r="H38" s="541"/>
      <c r="I38" s="535"/>
    </row>
    <row r="39" spans="2:9" x14ac:dyDescent="0.2">
      <c r="B39" s="213"/>
      <c r="C39" s="237"/>
      <c r="D39" s="237"/>
      <c r="E39" s="237"/>
      <c r="F39" s="237"/>
      <c r="G39" s="237"/>
      <c r="H39" s="237"/>
      <c r="I39" s="237"/>
    </row>
    <row r="40" spans="2:9" ht="19.5" customHeight="1" x14ac:dyDescent="0.2">
      <c r="B40" s="213"/>
      <c r="C40" s="827" t="s">
        <v>238</v>
      </c>
      <c r="D40" s="827"/>
      <c r="E40" s="237"/>
      <c r="F40" s="213"/>
      <c r="G40" s="213"/>
    </row>
    <row r="41" spans="2:9" ht="18.75" customHeight="1" x14ac:dyDescent="0.2">
      <c r="B41" s="213"/>
      <c r="C41" s="826" t="s">
        <v>406</v>
      </c>
      <c r="D41" s="826"/>
      <c r="E41" s="826"/>
      <c r="F41" s="237"/>
      <c r="G41" s="237"/>
      <c r="H41" s="237"/>
      <c r="I41" s="237"/>
    </row>
    <row r="42" spans="2:9" x14ac:dyDescent="0.2">
      <c r="B42" s="213"/>
      <c r="C42" s="237"/>
      <c r="D42" s="237"/>
      <c r="E42" s="237"/>
      <c r="F42" s="237"/>
      <c r="G42" s="237"/>
      <c r="H42" s="237"/>
      <c r="I42" s="237"/>
    </row>
    <row r="43" spans="2:9" ht="24" customHeight="1" x14ac:dyDescent="0.2"/>
    <row r="44" spans="2:9" x14ac:dyDescent="0.2">
      <c r="B44" s="213"/>
      <c r="C44" s="237"/>
    </row>
    <row r="45" spans="2:9" x14ac:dyDescent="0.2">
      <c r="B45" s="213"/>
    </row>
    <row r="46" spans="2:9" x14ac:dyDescent="0.2">
      <c r="B46" s="213"/>
      <c r="D46" s="237"/>
      <c r="E46" s="237"/>
      <c r="F46" s="237"/>
      <c r="G46" s="237"/>
      <c r="H46" s="237"/>
      <c r="I46" s="237"/>
    </row>
    <row r="47" spans="2:9" x14ac:dyDescent="0.2">
      <c r="B47" s="213"/>
      <c r="D47" s="237"/>
      <c r="E47" s="237"/>
      <c r="F47" s="237"/>
      <c r="G47" s="237"/>
      <c r="H47" s="237"/>
      <c r="I47" s="237"/>
    </row>
    <row r="48" spans="2:9" x14ac:dyDescent="0.2">
      <c r="B48" s="213"/>
      <c r="C48" s="237"/>
      <c r="D48" s="237"/>
      <c r="E48" s="237"/>
      <c r="F48" s="237"/>
      <c r="G48" s="237"/>
      <c r="H48" s="237"/>
      <c r="I48" s="237"/>
    </row>
    <row r="49" spans="2:9" x14ac:dyDescent="0.2">
      <c r="B49" s="213"/>
      <c r="C49" s="237"/>
      <c r="D49" s="237"/>
      <c r="E49" s="237"/>
      <c r="F49" s="237"/>
      <c r="G49" s="237"/>
      <c r="H49" s="237"/>
      <c r="I49" s="237"/>
    </row>
    <row r="50" spans="2:9" x14ac:dyDescent="0.2">
      <c r="B50" s="213"/>
      <c r="C50" s="237"/>
      <c r="D50" s="237"/>
      <c r="E50" s="237"/>
      <c r="F50" s="237"/>
      <c r="G50" s="237"/>
      <c r="H50" s="237"/>
      <c r="I50" s="237"/>
    </row>
    <row r="51" spans="2:9" x14ac:dyDescent="0.2">
      <c r="B51" s="213"/>
      <c r="C51" s="237"/>
      <c r="D51" s="237"/>
      <c r="E51" s="237"/>
      <c r="F51" s="237"/>
      <c r="G51" s="237"/>
      <c r="H51" s="237"/>
      <c r="I51" s="237"/>
    </row>
    <row r="52" spans="2:9" x14ac:dyDescent="0.2">
      <c r="B52" s="213"/>
      <c r="C52" s="237"/>
    </row>
    <row r="53" spans="2:9" x14ac:dyDescent="0.2">
      <c r="B53" s="213"/>
      <c r="C53" s="237"/>
    </row>
    <row r="54" spans="2:9" x14ac:dyDescent="0.2">
      <c r="B54" s="213"/>
    </row>
    <row r="55" spans="2:9" x14ac:dyDescent="0.2">
      <c r="B55" s="213"/>
      <c r="D55" s="237"/>
      <c r="E55" s="237"/>
      <c r="F55" s="237"/>
      <c r="G55" s="237"/>
      <c r="H55" s="237"/>
      <c r="I55" s="237"/>
    </row>
    <row r="56" spans="2:9" x14ac:dyDescent="0.2">
      <c r="B56" s="213"/>
      <c r="D56" s="237"/>
      <c r="E56" s="237"/>
      <c r="F56" s="237"/>
      <c r="G56" s="237"/>
      <c r="H56" s="237"/>
      <c r="I56" s="237"/>
    </row>
    <row r="57" spans="2:9" x14ac:dyDescent="0.2">
      <c r="B57" s="213"/>
      <c r="C57" s="237"/>
      <c r="D57" s="237"/>
      <c r="E57" s="237"/>
      <c r="F57" s="237"/>
      <c r="G57" s="237"/>
      <c r="H57" s="237"/>
      <c r="I57" s="237"/>
    </row>
    <row r="58" spans="2:9" x14ac:dyDescent="0.2">
      <c r="B58" s="213"/>
      <c r="C58" s="237"/>
      <c r="D58" s="237"/>
      <c r="E58" s="237"/>
      <c r="F58" s="237"/>
      <c r="G58" s="237"/>
      <c r="H58" s="237"/>
      <c r="I58" s="237"/>
    </row>
    <row r="59" spans="2:9" x14ac:dyDescent="0.2">
      <c r="B59" s="213"/>
      <c r="C59" s="237"/>
    </row>
    <row r="60" spans="2:9" x14ac:dyDescent="0.2">
      <c r="B60" s="213"/>
      <c r="C60" s="237"/>
    </row>
  </sheetData>
  <mergeCells count="20"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  <mergeCell ref="B3:I3"/>
    <mergeCell ref="F5:F6"/>
    <mergeCell ref="E5:E6"/>
    <mergeCell ref="N5:N6"/>
    <mergeCell ref="B5:B6"/>
    <mergeCell ref="S5:S6"/>
    <mergeCell ref="H5:H6"/>
    <mergeCell ref="I5:I6"/>
    <mergeCell ref="J5:J6"/>
    <mergeCell ref="R5:R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6" tint="0.59999389629810485"/>
  </sheetPr>
  <dimension ref="B1:H30"/>
  <sheetViews>
    <sheetView showGridLines="0" zoomScale="115" zoomScaleNormal="115" workbookViewId="0">
      <selection activeCell="H30" sqref="H30"/>
    </sheetView>
  </sheetViews>
  <sheetFormatPr defaultRowHeight="12.75" x14ac:dyDescent="0.2"/>
  <cols>
    <col min="1" max="1" width="1.7109375" style="6" customWidth="1"/>
    <col min="2" max="2" width="6.7109375" style="6" customWidth="1"/>
    <col min="3" max="3" width="20" style="6" customWidth="1"/>
    <col min="4" max="4" width="17.28515625" style="6" customWidth="1"/>
    <col min="5" max="5" width="15.7109375" style="6" customWidth="1"/>
    <col min="6" max="8" width="18.28515625" style="6" customWidth="1"/>
    <col min="9" max="16384" width="9.140625" style="6"/>
  </cols>
  <sheetData>
    <row r="1" spans="2:8" x14ac:dyDescent="0.2">
      <c r="H1" s="39" t="s">
        <v>770</v>
      </c>
    </row>
    <row r="2" spans="2:8" x14ac:dyDescent="0.2">
      <c r="H2" s="39"/>
    </row>
    <row r="3" spans="2:8" ht="18.75" customHeight="1" x14ac:dyDescent="0.2">
      <c r="B3" s="832" t="s">
        <v>840</v>
      </c>
      <c r="C3" s="833"/>
      <c r="D3" s="833"/>
      <c r="E3" s="833"/>
      <c r="F3" s="833"/>
      <c r="G3" s="833"/>
      <c r="H3" s="833"/>
    </row>
    <row r="4" spans="2:8" ht="3.75" customHeight="1" x14ac:dyDescent="0.2">
      <c r="B4" s="833"/>
      <c r="C4" s="833"/>
      <c r="D4" s="833"/>
      <c r="E4" s="833"/>
      <c r="F4" s="833"/>
      <c r="G4" s="833"/>
      <c r="H4" s="833"/>
    </row>
    <row r="5" spans="2:8" ht="13.5" thickBot="1" x14ac:dyDescent="0.25"/>
    <row r="6" spans="2:8" x14ac:dyDescent="0.2">
      <c r="B6" s="836" t="s">
        <v>2</v>
      </c>
      <c r="C6" s="838" t="s">
        <v>395</v>
      </c>
      <c r="D6" s="838" t="s">
        <v>203</v>
      </c>
      <c r="E6" s="838" t="s">
        <v>344</v>
      </c>
      <c r="F6" s="838" t="s">
        <v>204</v>
      </c>
      <c r="G6" s="838" t="s">
        <v>205</v>
      </c>
      <c r="H6" s="838" t="s">
        <v>206</v>
      </c>
    </row>
    <row r="7" spans="2:8" ht="31.5" customHeight="1" thickBot="1" x14ac:dyDescent="0.25">
      <c r="B7" s="837"/>
      <c r="C7" s="839"/>
      <c r="D7" s="839"/>
      <c r="E7" s="839"/>
      <c r="F7" s="839" t="s">
        <v>204</v>
      </c>
      <c r="G7" s="839" t="s">
        <v>205</v>
      </c>
      <c r="H7" s="839" t="s">
        <v>206</v>
      </c>
    </row>
    <row r="8" spans="2:8" ht="15" customHeight="1" x14ac:dyDescent="0.2">
      <c r="B8" s="592">
        <v>1</v>
      </c>
      <c r="C8" s="686" t="s">
        <v>891</v>
      </c>
      <c r="D8" s="593">
        <v>1</v>
      </c>
      <c r="E8" s="593">
        <v>1</v>
      </c>
      <c r="F8" s="593">
        <v>1</v>
      </c>
      <c r="G8" s="593"/>
      <c r="H8" s="593">
        <v>1</v>
      </c>
    </row>
    <row r="9" spans="2:8" ht="15" customHeight="1" x14ac:dyDescent="0.2">
      <c r="B9" s="594">
        <v>2</v>
      </c>
      <c r="C9" s="687" t="s">
        <v>892</v>
      </c>
      <c r="D9" s="595">
        <v>2</v>
      </c>
      <c r="E9" s="595">
        <v>2</v>
      </c>
      <c r="F9" s="595">
        <v>2</v>
      </c>
      <c r="G9" s="595">
        <v>2</v>
      </c>
      <c r="H9" s="595"/>
    </row>
    <row r="10" spans="2:8" ht="15" customHeight="1" x14ac:dyDescent="0.2">
      <c r="B10" s="594">
        <v>3</v>
      </c>
      <c r="C10" s="687" t="s">
        <v>893</v>
      </c>
      <c r="D10" s="595">
        <v>6</v>
      </c>
      <c r="E10" s="595">
        <v>6</v>
      </c>
      <c r="F10" s="595">
        <v>6</v>
      </c>
      <c r="G10" s="595">
        <v>5</v>
      </c>
      <c r="H10" s="595">
        <v>1</v>
      </c>
    </row>
    <row r="11" spans="2:8" ht="15" customHeight="1" x14ac:dyDescent="0.2">
      <c r="B11" s="594">
        <v>4</v>
      </c>
      <c r="C11" s="595"/>
      <c r="D11" s="595"/>
      <c r="E11" s="595"/>
      <c r="F11" s="595"/>
      <c r="G11" s="595"/>
      <c r="H11" s="595"/>
    </row>
    <row r="12" spans="2:8" ht="15" customHeight="1" x14ac:dyDescent="0.2">
      <c r="B12" s="594">
        <v>5</v>
      </c>
      <c r="C12" s="595"/>
      <c r="D12" s="595"/>
      <c r="E12" s="595"/>
      <c r="F12" s="595"/>
      <c r="G12" s="595"/>
      <c r="H12" s="595"/>
    </row>
    <row r="13" spans="2:8" ht="15" customHeight="1" x14ac:dyDescent="0.2">
      <c r="B13" s="594">
        <v>6</v>
      </c>
      <c r="C13" s="595"/>
      <c r="D13" s="595"/>
      <c r="E13" s="595"/>
      <c r="F13" s="595"/>
      <c r="G13" s="595"/>
      <c r="H13" s="595"/>
    </row>
    <row r="14" spans="2:8" ht="15" customHeight="1" x14ac:dyDescent="0.2">
      <c r="B14" s="594">
        <v>7</v>
      </c>
      <c r="C14" s="595"/>
      <c r="D14" s="595"/>
      <c r="E14" s="595"/>
      <c r="F14" s="595"/>
      <c r="G14" s="595"/>
      <c r="H14" s="595"/>
    </row>
    <row r="15" spans="2:8" ht="15" customHeight="1" x14ac:dyDescent="0.2">
      <c r="B15" s="594">
        <v>8</v>
      </c>
      <c r="C15" s="595"/>
      <c r="D15" s="595"/>
      <c r="E15" s="595"/>
      <c r="F15" s="595"/>
      <c r="G15" s="595"/>
      <c r="H15" s="595"/>
    </row>
    <row r="16" spans="2:8" ht="15" customHeight="1" x14ac:dyDescent="0.2">
      <c r="B16" s="594">
        <v>9</v>
      </c>
      <c r="C16" s="595"/>
      <c r="D16" s="595"/>
      <c r="E16" s="595"/>
      <c r="F16" s="595"/>
      <c r="G16" s="595"/>
      <c r="H16" s="595"/>
    </row>
    <row r="17" spans="2:8" ht="15" customHeight="1" x14ac:dyDescent="0.2">
      <c r="B17" s="594">
        <v>10</v>
      </c>
      <c r="C17" s="595"/>
      <c r="D17" s="595"/>
      <c r="E17" s="595"/>
      <c r="F17" s="595"/>
      <c r="G17" s="595"/>
      <c r="H17" s="595"/>
    </row>
    <row r="18" spans="2:8" ht="15" customHeight="1" x14ac:dyDescent="0.2">
      <c r="B18" s="594">
        <v>11</v>
      </c>
      <c r="C18" s="595"/>
      <c r="D18" s="595"/>
      <c r="E18" s="595"/>
      <c r="F18" s="595"/>
      <c r="G18" s="595"/>
      <c r="H18" s="595"/>
    </row>
    <row r="19" spans="2:8" ht="15" customHeight="1" x14ac:dyDescent="0.2">
      <c r="B19" s="594">
        <v>12</v>
      </c>
      <c r="C19" s="595"/>
      <c r="D19" s="595"/>
      <c r="E19" s="595"/>
      <c r="F19" s="595"/>
      <c r="G19" s="595"/>
      <c r="H19" s="595"/>
    </row>
    <row r="20" spans="2:8" ht="15" customHeight="1" x14ac:dyDescent="0.2">
      <c r="B20" s="594">
        <v>13</v>
      </c>
      <c r="C20" s="595"/>
      <c r="D20" s="595"/>
      <c r="E20" s="595"/>
      <c r="F20" s="595"/>
      <c r="G20" s="595"/>
      <c r="H20" s="595"/>
    </row>
    <row r="21" spans="2:8" ht="15" customHeight="1" x14ac:dyDescent="0.2">
      <c r="B21" s="594">
        <v>14</v>
      </c>
      <c r="C21" s="595"/>
      <c r="D21" s="595"/>
      <c r="E21" s="595"/>
      <c r="F21" s="595"/>
      <c r="G21" s="595"/>
      <c r="H21" s="595"/>
    </row>
    <row r="22" spans="2:8" ht="15" customHeight="1" x14ac:dyDescent="0.2">
      <c r="B22" s="594">
        <v>15</v>
      </c>
      <c r="C22" s="595"/>
      <c r="D22" s="595"/>
      <c r="E22" s="595"/>
      <c r="F22" s="595"/>
      <c r="G22" s="595"/>
      <c r="H22" s="595"/>
    </row>
    <row r="23" spans="2:8" ht="15" customHeight="1" x14ac:dyDescent="0.2">
      <c r="B23" s="594">
        <v>16</v>
      </c>
      <c r="C23" s="595"/>
      <c r="D23" s="595"/>
      <c r="E23" s="595"/>
      <c r="F23" s="595"/>
      <c r="G23" s="595"/>
      <c r="H23" s="595"/>
    </row>
    <row r="24" spans="2:8" ht="15" customHeight="1" x14ac:dyDescent="0.2">
      <c r="B24" s="594">
        <v>17</v>
      </c>
      <c r="C24" s="595"/>
      <c r="D24" s="595"/>
      <c r="E24" s="595"/>
      <c r="F24" s="595"/>
      <c r="G24" s="595"/>
      <c r="H24" s="595"/>
    </row>
    <row r="25" spans="2:8" ht="15" customHeight="1" x14ac:dyDescent="0.2">
      <c r="B25" s="594">
        <v>18</v>
      </c>
      <c r="C25" s="595"/>
      <c r="D25" s="595"/>
      <c r="E25" s="595"/>
      <c r="F25" s="595"/>
      <c r="G25" s="595"/>
      <c r="H25" s="595"/>
    </row>
    <row r="26" spans="2:8" ht="15" customHeight="1" x14ac:dyDescent="0.2">
      <c r="B26" s="594">
        <v>19</v>
      </c>
      <c r="C26" s="595"/>
      <c r="D26" s="595"/>
      <c r="E26" s="595"/>
      <c r="F26" s="595"/>
      <c r="G26" s="595"/>
      <c r="H26" s="595"/>
    </row>
    <row r="27" spans="2:8" ht="15" customHeight="1" x14ac:dyDescent="0.2">
      <c r="B27" s="594">
        <v>20</v>
      </c>
      <c r="C27" s="595"/>
      <c r="D27" s="595"/>
      <c r="E27" s="595"/>
      <c r="F27" s="595"/>
      <c r="G27" s="595"/>
      <c r="H27" s="595"/>
    </row>
    <row r="28" spans="2:8" ht="15" customHeight="1" x14ac:dyDescent="0.2">
      <c r="B28" s="594">
        <v>21</v>
      </c>
      <c r="C28" s="595"/>
      <c r="D28" s="595"/>
      <c r="E28" s="595"/>
      <c r="F28" s="595"/>
      <c r="G28" s="595"/>
      <c r="H28" s="595"/>
    </row>
    <row r="29" spans="2:8" ht="15" customHeight="1" thickBot="1" x14ac:dyDescent="0.25">
      <c r="B29" s="596" t="s">
        <v>345</v>
      </c>
      <c r="C29" s="597"/>
      <c r="D29" s="597"/>
      <c r="E29" s="597"/>
      <c r="F29" s="597"/>
      <c r="G29" s="597"/>
      <c r="H29" s="597"/>
    </row>
    <row r="30" spans="2:8" ht="15" customHeight="1" thickBot="1" x14ac:dyDescent="0.25">
      <c r="B30" s="834" t="s">
        <v>207</v>
      </c>
      <c r="C30" s="835"/>
      <c r="D30" s="598">
        <v>9</v>
      </c>
      <c r="E30" s="598">
        <v>9</v>
      </c>
      <c r="F30" s="598">
        <v>9</v>
      </c>
      <c r="G30" s="598">
        <v>7</v>
      </c>
      <c r="H30" s="598">
        <v>2</v>
      </c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6" tint="0.59999389629810485"/>
  </sheetPr>
  <dimension ref="B1:M34"/>
  <sheetViews>
    <sheetView showGridLines="0" topLeftCell="A16" zoomScale="85" zoomScaleNormal="85" workbookViewId="0">
      <selection activeCell="N25" sqref="N25"/>
    </sheetView>
  </sheetViews>
  <sheetFormatPr defaultRowHeight="15" x14ac:dyDescent="0.2"/>
  <cols>
    <col min="1" max="1" width="3.7109375" style="4" customWidth="1"/>
    <col min="2" max="2" width="8.28515625" style="4" customWidth="1"/>
    <col min="3" max="3" width="14.85546875" style="4" customWidth="1"/>
    <col min="4" max="7" width="14.28515625" style="4" customWidth="1"/>
    <col min="8" max="8" width="7" style="4" customWidth="1"/>
    <col min="9" max="9" width="8" style="4" customWidth="1"/>
    <col min="10" max="10" width="20.140625" style="4" customWidth="1"/>
    <col min="11" max="13" width="14.28515625" style="4" customWidth="1"/>
    <col min="14" max="16384" width="9.140625" style="4"/>
  </cols>
  <sheetData>
    <row r="1" spans="2:13" ht="15.75" x14ac:dyDescent="0.25">
      <c r="L1" s="44" t="s">
        <v>360</v>
      </c>
    </row>
    <row r="4" spans="2:13" ht="20.25" customHeight="1" x14ac:dyDescent="0.2">
      <c r="B4" s="840" t="s">
        <v>0</v>
      </c>
      <c r="C4" s="840"/>
      <c r="D4" s="840"/>
      <c r="E4" s="840"/>
      <c r="F4" s="840"/>
      <c r="G4" s="840"/>
      <c r="H4" s="240"/>
      <c r="I4" s="840" t="s">
        <v>1</v>
      </c>
      <c r="J4" s="840"/>
      <c r="K4" s="840"/>
      <c r="L4" s="840"/>
      <c r="M4" s="240"/>
    </row>
    <row r="5" spans="2:13" ht="11.25" customHeight="1" thickBot="1" x14ac:dyDescent="0.25">
      <c r="B5" s="239"/>
      <c r="C5" s="239"/>
      <c r="D5" s="239"/>
      <c r="E5" s="239"/>
      <c r="F5" s="239"/>
      <c r="G5" s="239"/>
      <c r="H5" s="240"/>
      <c r="I5" s="241"/>
      <c r="J5" s="241"/>
      <c r="K5" s="241"/>
      <c r="L5" s="241"/>
      <c r="M5" s="240"/>
    </row>
    <row r="6" spans="2:13" ht="34.5" customHeight="1" thickBot="1" x14ac:dyDescent="0.25">
      <c r="B6" s="849" t="s">
        <v>2</v>
      </c>
      <c r="C6" s="847" t="s">
        <v>64</v>
      </c>
      <c r="D6" s="851" t="s">
        <v>352</v>
      </c>
      <c r="E6" s="851"/>
      <c r="F6" s="854" t="s">
        <v>771</v>
      </c>
      <c r="G6" s="855"/>
      <c r="H6" s="242"/>
      <c r="I6" s="849" t="s">
        <v>2</v>
      </c>
      <c r="J6" s="847" t="s">
        <v>64</v>
      </c>
      <c r="K6" s="847" t="s">
        <v>773</v>
      </c>
      <c r="L6" s="852" t="s">
        <v>842</v>
      </c>
      <c r="M6" s="213"/>
    </row>
    <row r="7" spans="2:13" ht="40.5" customHeight="1" thickBot="1" x14ac:dyDescent="0.25">
      <c r="B7" s="850"/>
      <c r="C7" s="848"/>
      <c r="D7" s="272" t="s">
        <v>772</v>
      </c>
      <c r="E7" s="273" t="s">
        <v>841</v>
      </c>
      <c r="F7" s="274" t="s">
        <v>772</v>
      </c>
      <c r="G7" s="273" t="s">
        <v>841</v>
      </c>
      <c r="H7" s="242"/>
      <c r="I7" s="850"/>
      <c r="J7" s="848"/>
      <c r="K7" s="848"/>
      <c r="L7" s="853"/>
      <c r="M7" s="213"/>
    </row>
    <row r="8" spans="2:13" ht="30" customHeight="1" x14ac:dyDescent="0.2">
      <c r="B8" s="243">
        <v>1</v>
      </c>
      <c r="C8" s="244" t="s">
        <v>3</v>
      </c>
      <c r="D8" s="245">
        <v>2</v>
      </c>
      <c r="E8" s="190">
        <v>2</v>
      </c>
      <c r="F8" s="246">
        <v>2</v>
      </c>
      <c r="G8" s="247">
        <v>2</v>
      </c>
      <c r="H8" s="242"/>
      <c r="I8" s="248">
        <v>1</v>
      </c>
      <c r="J8" s="249" t="s">
        <v>4</v>
      </c>
      <c r="K8" s="245">
        <v>0</v>
      </c>
      <c r="L8" s="190">
        <v>0</v>
      </c>
      <c r="M8" s="213"/>
    </row>
    <row r="9" spans="2:13" ht="30" customHeight="1" x14ac:dyDescent="0.2">
      <c r="B9" s="250">
        <v>2</v>
      </c>
      <c r="C9" s="251" t="s">
        <v>6</v>
      </c>
      <c r="D9" s="186">
        <v>1</v>
      </c>
      <c r="E9" s="136">
        <v>1</v>
      </c>
      <c r="F9" s="252">
        <v>1</v>
      </c>
      <c r="G9" s="253">
        <v>1</v>
      </c>
      <c r="H9" s="213"/>
      <c r="I9" s="250">
        <v>2</v>
      </c>
      <c r="J9" s="251" t="s">
        <v>253</v>
      </c>
      <c r="K9" s="186">
        <v>1</v>
      </c>
      <c r="L9" s="136">
        <v>1</v>
      </c>
      <c r="M9" s="213"/>
    </row>
    <row r="10" spans="2:13" ht="30" customHeight="1" x14ac:dyDescent="0.2">
      <c r="B10" s="250">
        <v>3</v>
      </c>
      <c r="C10" s="251" t="s">
        <v>8</v>
      </c>
      <c r="D10" s="186">
        <v>1</v>
      </c>
      <c r="E10" s="136">
        <v>1</v>
      </c>
      <c r="F10" s="254"/>
      <c r="G10" s="136"/>
      <c r="H10" s="213"/>
      <c r="I10" s="250">
        <v>3</v>
      </c>
      <c r="J10" s="251" t="s">
        <v>9</v>
      </c>
      <c r="K10" s="186">
        <v>5</v>
      </c>
      <c r="L10" s="136">
        <v>5</v>
      </c>
      <c r="M10" s="213"/>
    </row>
    <row r="11" spans="2:13" ht="30" customHeight="1" x14ac:dyDescent="0.2">
      <c r="B11" s="250">
        <v>4</v>
      </c>
      <c r="C11" s="251" t="s">
        <v>11</v>
      </c>
      <c r="D11" s="186">
        <v>1</v>
      </c>
      <c r="E11" s="136">
        <v>1</v>
      </c>
      <c r="F11" s="252"/>
      <c r="G11" s="190"/>
      <c r="H11" s="213"/>
      <c r="I11" s="250">
        <v>4</v>
      </c>
      <c r="J11" s="251" t="s">
        <v>12</v>
      </c>
      <c r="K11" s="186">
        <v>2</v>
      </c>
      <c r="L11" s="136">
        <v>2</v>
      </c>
      <c r="M11" s="213"/>
    </row>
    <row r="12" spans="2:13" ht="30" customHeight="1" thickBot="1" x14ac:dyDescent="0.25">
      <c r="B12" s="250">
        <v>5</v>
      </c>
      <c r="C12" s="251" t="s">
        <v>14</v>
      </c>
      <c r="D12" s="186">
        <v>4</v>
      </c>
      <c r="E12" s="136">
        <v>4</v>
      </c>
      <c r="F12" s="255"/>
      <c r="G12" s="256"/>
      <c r="H12" s="213"/>
      <c r="I12" s="257">
        <v>5</v>
      </c>
      <c r="J12" s="258" t="s">
        <v>346</v>
      </c>
      <c r="K12" s="259">
        <v>1</v>
      </c>
      <c r="L12" s="189">
        <v>1</v>
      </c>
      <c r="M12" s="213"/>
    </row>
    <row r="13" spans="2:13" ht="30" customHeight="1" x14ac:dyDescent="0.2">
      <c r="B13" s="250">
        <v>6</v>
      </c>
      <c r="C13" s="251" t="s">
        <v>16</v>
      </c>
      <c r="D13" s="186"/>
      <c r="E13" s="136"/>
      <c r="F13" s="255"/>
      <c r="G13" s="256"/>
      <c r="H13" s="213"/>
      <c r="I13" s="841" t="s">
        <v>21</v>
      </c>
      <c r="J13" s="842"/>
      <c r="K13" s="279">
        <v>9</v>
      </c>
      <c r="L13" s="280">
        <v>9</v>
      </c>
      <c r="M13" s="213"/>
    </row>
    <row r="14" spans="2:13" ht="30" customHeight="1" thickBot="1" x14ac:dyDescent="0.25">
      <c r="B14" s="260">
        <v>7</v>
      </c>
      <c r="C14" s="258" t="s">
        <v>18</v>
      </c>
      <c r="D14" s="217"/>
      <c r="E14" s="138"/>
      <c r="F14" s="261"/>
      <c r="G14" s="262"/>
      <c r="H14" s="213"/>
      <c r="I14" s="843" t="s">
        <v>19</v>
      </c>
      <c r="J14" s="844"/>
      <c r="K14" s="281"/>
      <c r="L14" s="282"/>
      <c r="M14" s="213"/>
    </row>
    <row r="15" spans="2:13" ht="30" customHeight="1" thickBot="1" x14ac:dyDescent="0.25">
      <c r="B15" s="845" t="s">
        <v>21</v>
      </c>
      <c r="C15" s="846"/>
      <c r="D15" s="275">
        <v>9</v>
      </c>
      <c r="E15" s="276">
        <v>9</v>
      </c>
      <c r="F15" s="277">
        <v>3</v>
      </c>
      <c r="G15" s="278">
        <v>3</v>
      </c>
      <c r="H15" s="213"/>
      <c r="I15" s="263"/>
      <c r="J15" s="26"/>
      <c r="K15" s="213"/>
      <c r="L15" s="213"/>
      <c r="M15" s="213"/>
    </row>
    <row r="16" spans="2:13" ht="21.75" customHeight="1" x14ac:dyDescent="0.2">
      <c r="B16" s="263"/>
      <c r="C16" s="26"/>
      <c r="D16" s="213"/>
      <c r="E16" s="213"/>
      <c r="F16" s="213"/>
      <c r="G16" s="213"/>
      <c r="H16" s="213"/>
      <c r="I16" s="213"/>
      <c r="J16" s="26"/>
      <c r="K16" s="213"/>
      <c r="L16" s="213"/>
      <c r="M16" s="213"/>
    </row>
    <row r="17" spans="2:13" x14ac:dyDescent="0.2">
      <c r="C17" s="264"/>
      <c r="D17" s="213"/>
      <c r="E17" s="213"/>
      <c r="F17" s="213"/>
      <c r="G17" s="213"/>
      <c r="H17" s="213"/>
      <c r="I17" s="213"/>
      <c r="J17" s="213"/>
      <c r="K17" s="213"/>
      <c r="L17" s="213"/>
      <c r="M17" s="213"/>
    </row>
    <row r="18" spans="2:13" ht="18.75" customHeight="1" x14ac:dyDescent="0.25">
      <c r="B18" s="856" t="s">
        <v>199</v>
      </c>
      <c r="C18" s="856"/>
      <c r="D18" s="856"/>
      <c r="E18" s="856"/>
      <c r="F18" s="856"/>
      <c r="G18" s="856"/>
      <c r="H18" s="213"/>
      <c r="I18" s="840" t="s">
        <v>239</v>
      </c>
      <c r="J18" s="840"/>
      <c r="K18" s="840"/>
      <c r="L18" s="840"/>
      <c r="M18" s="213"/>
    </row>
    <row r="19" spans="2:13" ht="18.75" customHeight="1" thickBot="1" x14ac:dyDescent="0.3">
      <c r="F19" s="265"/>
      <c r="G19" s="265"/>
    </row>
    <row r="20" spans="2:13" ht="31.5" customHeight="1" thickBot="1" x14ac:dyDescent="0.3">
      <c r="B20" s="849" t="s">
        <v>2</v>
      </c>
      <c r="C20" s="847" t="s">
        <v>64</v>
      </c>
      <c r="D20" s="851" t="s">
        <v>352</v>
      </c>
      <c r="E20" s="851"/>
      <c r="F20" s="854" t="s">
        <v>771</v>
      </c>
      <c r="G20" s="855"/>
      <c r="I20" s="849" t="s">
        <v>2</v>
      </c>
      <c r="J20" s="857" t="s">
        <v>64</v>
      </c>
      <c r="K20" s="847" t="s">
        <v>773</v>
      </c>
      <c r="L20" s="852" t="s">
        <v>842</v>
      </c>
      <c r="M20" s="266"/>
    </row>
    <row r="21" spans="2:13" ht="34.5" customHeight="1" thickBot="1" x14ac:dyDescent="0.25">
      <c r="B21" s="850"/>
      <c r="C21" s="848"/>
      <c r="D21" s="272" t="s">
        <v>772</v>
      </c>
      <c r="E21" s="273" t="s">
        <v>841</v>
      </c>
      <c r="F21" s="283" t="s">
        <v>772</v>
      </c>
      <c r="G21" s="284" t="s">
        <v>841</v>
      </c>
      <c r="I21" s="850"/>
      <c r="J21" s="858"/>
      <c r="K21" s="848"/>
      <c r="L21" s="853"/>
    </row>
    <row r="22" spans="2:13" ht="30" customHeight="1" x14ac:dyDescent="0.2">
      <c r="B22" s="267">
        <v>1</v>
      </c>
      <c r="C22" s="249" t="s">
        <v>254</v>
      </c>
      <c r="D22" s="245">
        <v>8</v>
      </c>
      <c r="E22" s="190">
        <v>8</v>
      </c>
      <c r="F22" s="246">
        <v>1</v>
      </c>
      <c r="G22" s="268">
        <v>1</v>
      </c>
      <c r="I22" s="267">
        <v>1</v>
      </c>
      <c r="J22" s="269" t="s">
        <v>5</v>
      </c>
      <c r="K22" s="187">
        <v>2</v>
      </c>
      <c r="L22" s="190">
        <v>2</v>
      </c>
    </row>
    <row r="23" spans="2:13" ht="30" customHeight="1" thickBot="1" x14ac:dyDescent="0.25">
      <c r="B23" s="260">
        <v>2</v>
      </c>
      <c r="C23" s="258" t="s">
        <v>255</v>
      </c>
      <c r="D23" s="217">
        <v>1</v>
      </c>
      <c r="E23" s="138">
        <v>1</v>
      </c>
      <c r="F23" s="270">
        <v>2</v>
      </c>
      <c r="G23" s="271">
        <v>2</v>
      </c>
      <c r="I23" s="250">
        <v>2</v>
      </c>
      <c r="J23" s="251" t="s">
        <v>7</v>
      </c>
      <c r="K23" s="135"/>
      <c r="L23" s="136"/>
    </row>
    <row r="24" spans="2:13" ht="30" customHeight="1" thickBot="1" x14ac:dyDescent="0.25">
      <c r="B24" s="845" t="s">
        <v>21</v>
      </c>
      <c r="C24" s="846"/>
      <c r="D24" s="275">
        <v>9</v>
      </c>
      <c r="E24" s="276">
        <v>9</v>
      </c>
      <c r="F24" s="277">
        <v>3</v>
      </c>
      <c r="G24" s="278">
        <v>3</v>
      </c>
      <c r="I24" s="250">
        <v>3</v>
      </c>
      <c r="J24" s="251" t="s">
        <v>10</v>
      </c>
      <c r="K24" s="135">
        <v>2</v>
      </c>
      <c r="L24" s="136">
        <v>2</v>
      </c>
    </row>
    <row r="25" spans="2:13" ht="30" customHeight="1" x14ac:dyDescent="0.2">
      <c r="B25" s="263"/>
      <c r="I25" s="250">
        <v>4</v>
      </c>
      <c r="J25" s="251" t="s">
        <v>13</v>
      </c>
      <c r="K25" s="135"/>
      <c r="L25" s="136"/>
    </row>
    <row r="26" spans="2:13" ht="30" customHeight="1" x14ac:dyDescent="0.2">
      <c r="I26" s="250">
        <v>5</v>
      </c>
      <c r="J26" s="251" t="s">
        <v>15</v>
      </c>
      <c r="K26" s="135">
        <v>5</v>
      </c>
      <c r="L26" s="136">
        <v>5</v>
      </c>
    </row>
    <row r="27" spans="2:13" ht="30" customHeight="1" x14ac:dyDescent="0.2">
      <c r="I27" s="250">
        <v>6</v>
      </c>
      <c r="J27" s="251" t="s">
        <v>17</v>
      </c>
      <c r="K27" s="135"/>
      <c r="L27" s="136"/>
    </row>
    <row r="28" spans="2:13" ht="30" customHeight="1" x14ac:dyDescent="0.2">
      <c r="I28" s="250">
        <v>7</v>
      </c>
      <c r="J28" s="251" t="s">
        <v>20</v>
      </c>
      <c r="K28" s="135"/>
      <c r="L28" s="136"/>
    </row>
    <row r="29" spans="2:13" ht="30" customHeight="1" thickBot="1" x14ac:dyDescent="0.25">
      <c r="I29" s="260">
        <v>8</v>
      </c>
      <c r="J29" s="258" t="s">
        <v>22</v>
      </c>
      <c r="K29" s="137"/>
      <c r="L29" s="138"/>
    </row>
    <row r="30" spans="2:13" ht="30" customHeight="1" thickBot="1" x14ac:dyDescent="0.25">
      <c r="I30" s="285"/>
      <c r="J30" s="286" t="s">
        <v>21</v>
      </c>
      <c r="K30" s="287">
        <v>9</v>
      </c>
      <c r="L30" s="276">
        <v>9</v>
      </c>
    </row>
    <row r="31" spans="2:13" ht="30" customHeight="1" x14ac:dyDescent="0.2">
      <c r="I31" s="263"/>
    </row>
    <row r="32" spans="2:13" ht="26.25" customHeight="1" x14ac:dyDescent="0.2">
      <c r="I32" s="263"/>
    </row>
    <row r="33" spans="9:9" ht="16.5" customHeight="1" x14ac:dyDescent="0.2"/>
    <row r="34" spans="9:9" x14ac:dyDescent="0.2">
      <c r="I34" s="263"/>
    </row>
  </sheetData>
  <mergeCells count="24"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6" tint="0.59999389629810485"/>
  </sheetPr>
  <dimension ref="B1:O31"/>
  <sheetViews>
    <sheetView showGridLines="0" zoomScale="75" zoomScaleNormal="75" zoomScaleSheetLayoutView="70" workbookViewId="0">
      <selection activeCell="L27" sqref="L27"/>
    </sheetView>
  </sheetViews>
  <sheetFormatPr defaultRowHeight="14.25" x14ac:dyDescent="0.2"/>
  <cols>
    <col min="1" max="1" width="3" style="288" customWidth="1"/>
    <col min="2" max="2" width="9.140625" style="288"/>
    <col min="3" max="3" width="61.140625" style="288" customWidth="1"/>
    <col min="4" max="4" width="25.7109375" style="288" customWidth="1"/>
    <col min="5" max="5" width="2.28515625" style="288" customWidth="1"/>
    <col min="6" max="6" width="9.140625" style="288"/>
    <col min="7" max="7" width="69" style="288" customWidth="1"/>
    <col min="8" max="8" width="25.7109375" style="288" customWidth="1"/>
    <col min="9" max="16384" width="9.140625" style="288"/>
  </cols>
  <sheetData>
    <row r="1" spans="2:15" ht="15.75" x14ac:dyDescent="0.25">
      <c r="H1" s="44" t="s">
        <v>889</v>
      </c>
    </row>
    <row r="2" spans="2:15" x14ac:dyDescent="0.2">
      <c r="H2" s="289"/>
    </row>
    <row r="4" spans="2:15" ht="18" x14ac:dyDescent="0.25">
      <c r="B4" s="819" t="s">
        <v>63</v>
      </c>
      <c r="C4" s="819"/>
      <c r="D4" s="819"/>
      <c r="E4" s="819"/>
      <c r="F4" s="819"/>
      <c r="G4" s="819"/>
      <c r="H4" s="819"/>
    </row>
    <row r="5" spans="2:15" ht="15.75" thickBot="1" x14ac:dyDescent="0.3">
      <c r="B5" s="290"/>
      <c r="C5" s="290"/>
      <c r="D5" s="290"/>
      <c r="E5" s="290"/>
    </row>
    <row r="6" spans="2:15" ht="21" customHeight="1" x14ac:dyDescent="0.2">
      <c r="B6" s="824" t="s">
        <v>47</v>
      </c>
      <c r="C6" s="859" t="s">
        <v>62</v>
      </c>
      <c r="D6" s="830" t="s">
        <v>49</v>
      </c>
      <c r="E6" s="863"/>
      <c r="F6" s="824" t="s">
        <v>47</v>
      </c>
      <c r="G6" s="859" t="s">
        <v>62</v>
      </c>
      <c r="H6" s="830" t="s">
        <v>49</v>
      </c>
    </row>
    <row r="7" spans="2:15" ht="25.5" customHeight="1" thickBot="1" x14ac:dyDescent="0.25">
      <c r="B7" s="825"/>
      <c r="C7" s="860"/>
      <c r="D7" s="831"/>
      <c r="E7" s="864"/>
      <c r="F7" s="825"/>
      <c r="G7" s="860"/>
      <c r="H7" s="831"/>
      <c r="I7" s="865"/>
      <c r="J7" s="866"/>
      <c r="K7" s="865"/>
      <c r="L7" s="866"/>
      <c r="M7" s="865"/>
      <c r="N7" s="865"/>
      <c r="O7" s="865"/>
    </row>
    <row r="8" spans="2:15" ht="30" customHeight="1" thickBot="1" x14ac:dyDescent="0.25">
      <c r="B8" s="327"/>
      <c r="C8" s="328" t="s">
        <v>775</v>
      </c>
      <c r="D8" s="329">
        <v>9</v>
      </c>
      <c r="E8" s="291"/>
      <c r="F8" s="325"/>
      <c r="G8" s="323" t="s">
        <v>848</v>
      </c>
      <c r="H8" s="324">
        <v>9</v>
      </c>
      <c r="I8" s="865"/>
      <c r="J8" s="866"/>
      <c r="K8" s="865"/>
      <c r="L8" s="866"/>
      <c r="M8" s="865"/>
      <c r="N8" s="865"/>
      <c r="O8" s="865"/>
    </row>
    <row r="9" spans="2:15" s="297" customFormat="1" ht="30" customHeight="1" x14ac:dyDescent="0.2">
      <c r="B9" s="292"/>
      <c r="C9" s="293" t="s">
        <v>843</v>
      </c>
      <c r="D9" s="294">
        <v>1</v>
      </c>
      <c r="E9" s="295"/>
      <c r="F9" s="296"/>
      <c r="G9" s="293" t="s">
        <v>849</v>
      </c>
      <c r="H9" s="226"/>
      <c r="I9" s="866"/>
      <c r="J9" s="866"/>
      <c r="K9" s="865"/>
      <c r="L9" s="866"/>
      <c r="M9" s="865"/>
      <c r="N9" s="865"/>
      <c r="O9" s="865"/>
    </row>
    <row r="10" spans="2:15" ht="30" customHeight="1" x14ac:dyDescent="0.2">
      <c r="B10" s="298" t="s">
        <v>67</v>
      </c>
      <c r="C10" s="299" t="s">
        <v>894</v>
      </c>
      <c r="D10" s="300"/>
      <c r="E10" s="301"/>
      <c r="F10" s="302" t="s">
        <v>67</v>
      </c>
      <c r="G10" s="299" t="s">
        <v>44</v>
      </c>
      <c r="H10" s="232"/>
    </row>
    <row r="11" spans="2:15" ht="30" customHeight="1" x14ac:dyDescent="0.2">
      <c r="B11" s="298" t="s">
        <v>70</v>
      </c>
      <c r="C11" s="303"/>
      <c r="D11" s="300"/>
      <c r="E11" s="301"/>
      <c r="F11" s="302" t="s">
        <v>70</v>
      </c>
      <c r="G11" s="303"/>
      <c r="H11" s="232"/>
    </row>
    <row r="12" spans="2:15" ht="30" customHeight="1" x14ac:dyDescent="0.2">
      <c r="B12" s="298" t="s">
        <v>71</v>
      </c>
      <c r="C12" s="303"/>
      <c r="D12" s="300"/>
      <c r="E12" s="301"/>
      <c r="F12" s="302" t="s">
        <v>71</v>
      </c>
      <c r="G12" s="303"/>
      <c r="H12" s="232"/>
    </row>
    <row r="13" spans="2:15" ht="30" customHeight="1" x14ac:dyDescent="0.2">
      <c r="B13" s="298" t="s">
        <v>75</v>
      </c>
      <c r="C13" s="303"/>
      <c r="D13" s="300"/>
      <c r="E13" s="301"/>
      <c r="F13" s="302" t="s">
        <v>75</v>
      </c>
      <c r="G13" s="303"/>
      <c r="H13" s="232"/>
    </row>
    <row r="14" spans="2:15" s="308" customFormat="1" ht="30" customHeight="1" x14ac:dyDescent="0.2">
      <c r="B14" s="304"/>
      <c r="C14" s="305" t="s">
        <v>844</v>
      </c>
      <c r="D14" s="300">
        <v>1</v>
      </c>
      <c r="E14" s="306"/>
      <c r="F14" s="307"/>
      <c r="G14" s="305" t="s">
        <v>850</v>
      </c>
      <c r="H14" s="232"/>
    </row>
    <row r="15" spans="2:15" ht="30" customHeight="1" x14ac:dyDescent="0.2">
      <c r="B15" s="298" t="s">
        <v>67</v>
      </c>
      <c r="C15" s="299" t="s">
        <v>895</v>
      </c>
      <c r="D15" s="300"/>
      <c r="E15" s="301"/>
      <c r="F15" s="302" t="s">
        <v>67</v>
      </c>
      <c r="G15" s="299" t="s">
        <v>44</v>
      </c>
      <c r="H15" s="232"/>
    </row>
    <row r="16" spans="2:15" ht="30" customHeight="1" thickBot="1" x14ac:dyDescent="0.25">
      <c r="B16" s="309" t="s">
        <v>70</v>
      </c>
      <c r="C16" s="310"/>
      <c r="D16" s="311"/>
      <c r="E16" s="301"/>
      <c r="F16" s="312" t="s">
        <v>70</v>
      </c>
      <c r="G16" s="310"/>
      <c r="H16" s="313"/>
    </row>
    <row r="17" spans="2:8" ht="30" customHeight="1" thickBot="1" x14ac:dyDescent="0.25">
      <c r="B17" s="322"/>
      <c r="C17" s="323" t="s">
        <v>845</v>
      </c>
      <c r="D17" s="324">
        <v>9</v>
      </c>
      <c r="E17" s="861"/>
      <c r="F17" s="326"/>
      <c r="G17" s="323" t="s">
        <v>774</v>
      </c>
      <c r="H17" s="324">
        <v>9</v>
      </c>
    </row>
    <row r="18" spans="2:8" ht="15.75" thickBot="1" x14ac:dyDescent="0.25">
      <c r="B18" s="314"/>
      <c r="C18" s="315"/>
      <c r="D18" s="316"/>
      <c r="E18" s="862"/>
      <c r="F18" s="316"/>
      <c r="G18" s="316"/>
      <c r="H18" s="317"/>
    </row>
    <row r="19" spans="2:8" x14ac:dyDescent="0.2">
      <c r="B19" s="824" t="s">
        <v>47</v>
      </c>
      <c r="C19" s="859" t="s">
        <v>62</v>
      </c>
      <c r="D19" s="830" t="s">
        <v>49</v>
      </c>
      <c r="E19" s="861"/>
      <c r="F19" s="824" t="s">
        <v>47</v>
      </c>
      <c r="G19" s="859" t="s">
        <v>62</v>
      </c>
      <c r="H19" s="830" t="s">
        <v>49</v>
      </c>
    </row>
    <row r="20" spans="2:8" ht="15" thickBot="1" x14ac:dyDescent="0.25">
      <c r="B20" s="825"/>
      <c r="C20" s="860"/>
      <c r="D20" s="831"/>
      <c r="E20" s="861"/>
      <c r="F20" s="825"/>
      <c r="G20" s="860"/>
      <c r="H20" s="831"/>
    </row>
    <row r="21" spans="2:8" ht="30" customHeight="1" thickBot="1" x14ac:dyDescent="0.25">
      <c r="B21" s="325"/>
      <c r="C21" s="323" t="s">
        <v>845</v>
      </c>
      <c r="D21" s="324">
        <v>9</v>
      </c>
      <c r="E21" s="291"/>
      <c r="F21" s="325"/>
      <c r="G21" s="323" t="s">
        <v>774</v>
      </c>
      <c r="H21" s="324">
        <v>9</v>
      </c>
    </row>
    <row r="22" spans="2:8" ht="30" customHeight="1" x14ac:dyDescent="0.2">
      <c r="B22" s="292"/>
      <c r="C22" s="293" t="s">
        <v>846</v>
      </c>
      <c r="D22" s="294"/>
      <c r="E22" s="301"/>
      <c r="F22" s="296"/>
      <c r="G22" s="293" t="s">
        <v>851</v>
      </c>
      <c r="H22" s="226"/>
    </row>
    <row r="23" spans="2:8" ht="30" customHeight="1" x14ac:dyDescent="0.2">
      <c r="B23" s="298" t="s">
        <v>67</v>
      </c>
      <c r="C23" s="299" t="s">
        <v>44</v>
      </c>
      <c r="D23" s="300"/>
      <c r="E23" s="301"/>
      <c r="F23" s="302" t="s">
        <v>67</v>
      </c>
      <c r="G23" s="299" t="s">
        <v>44</v>
      </c>
      <c r="H23" s="232"/>
    </row>
    <row r="24" spans="2:8" ht="30" customHeight="1" x14ac:dyDescent="0.2">
      <c r="B24" s="298" t="s">
        <v>70</v>
      </c>
      <c r="C24" s="303"/>
      <c r="D24" s="300"/>
      <c r="E24" s="301"/>
      <c r="F24" s="302" t="s">
        <v>70</v>
      </c>
      <c r="G24" s="303"/>
      <c r="H24" s="232"/>
    </row>
    <row r="25" spans="2:8" ht="30" customHeight="1" x14ac:dyDescent="0.2">
      <c r="B25" s="298" t="s">
        <v>71</v>
      </c>
      <c r="C25" s="303"/>
      <c r="D25" s="300"/>
      <c r="E25" s="301"/>
      <c r="F25" s="302" t="s">
        <v>71</v>
      </c>
      <c r="G25" s="303"/>
      <c r="H25" s="232"/>
    </row>
    <row r="26" spans="2:8" ht="30" customHeight="1" x14ac:dyDescent="0.2">
      <c r="B26" s="298" t="s">
        <v>75</v>
      </c>
      <c r="C26" s="303"/>
      <c r="D26" s="300"/>
      <c r="E26" s="301"/>
      <c r="F26" s="302" t="s">
        <v>75</v>
      </c>
      <c r="G26" s="303"/>
      <c r="H26" s="232"/>
    </row>
    <row r="27" spans="2:8" ht="30" customHeight="1" x14ac:dyDescent="0.2">
      <c r="B27" s="304"/>
      <c r="C27" s="305" t="s">
        <v>847</v>
      </c>
      <c r="D27" s="318"/>
      <c r="E27" s="306"/>
      <c r="F27" s="307"/>
      <c r="G27" s="305" t="s">
        <v>852</v>
      </c>
      <c r="H27" s="319"/>
    </row>
    <row r="28" spans="2:8" ht="30" customHeight="1" x14ac:dyDescent="0.2">
      <c r="B28" s="298" t="s">
        <v>67</v>
      </c>
      <c r="C28" s="299" t="s">
        <v>44</v>
      </c>
      <c r="D28" s="300"/>
      <c r="E28" s="301"/>
      <c r="F28" s="302" t="s">
        <v>67</v>
      </c>
      <c r="G28" s="299" t="s">
        <v>44</v>
      </c>
      <c r="H28" s="232"/>
    </row>
    <row r="29" spans="2:8" ht="30" customHeight="1" thickBot="1" x14ac:dyDescent="0.25">
      <c r="B29" s="309" t="s">
        <v>70</v>
      </c>
      <c r="C29" s="310"/>
      <c r="D29" s="311"/>
      <c r="E29" s="301"/>
      <c r="F29" s="312" t="s">
        <v>70</v>
      </c>
      <c r="G29" s="310"/>
      <c r="H29" s="313"/>
    </row>
    <row r="30" spans="2:8" ht="30" customHeight="1" thickBot="1" x14ac:dyDescent="0.25">
      <c r="B30" s="327"/>
      <c r="C30" s="328" t="s">
        <v>848</v>
      </c>
      <c r="D30" s="330">
        <v>9</v>
      </c>
      <c r="E30" s="320"/>
      <c r="F30" s="331"/>
      <c r="G30" s="328" t="s">
        <v>853</v>
      </c>
      <c r="H30" s="329">
        <v>9</v>
      </c>
    </row>
    <row r="31" spans="2:8" x14ac:dyDescent="0.2">
      <c r="B31" s="321"/>
      <c r="C31" s="321"/>
    </row>
  </sheetData>
  <mergeCells count="22">
    <mergeCell ref="O7:O9"/>
    <mergeCell ref="F6:F7"/>
    <mergeCell ref="G6:G7"/>
    <mergeCell ref="H6:H7"/>
    <mergeCell ref="J7:J9"/>
    <mergeCell ref="M7:M9"/>
    <mergeCell ref="I7:I9"/>
    <mergeCell ref="K7:K9"/>
    <mergeCell ref="L7:L9"/>
    <mergeCell ref="N7:N9"/>
    <mergeCell ref="B4:H4"/>
    <mergeCell ref="B19:B20"/>
    <mergeCell ref="C19:C20"/>
    <mergeCell ref="D19:D20"/>
    <mergeCell ref="F19:F20"/>
    <mergeCell ref="B6:B7"/>
    <mergeCell ref="C6:C7"/>
    <mergeCell ref="D6:D7"/>
    <mergeCell ref="E17:E20"/>
    <mergeCell ref="E6:E7"/>
    <mergeCell ref="G19:G20"/>
    <mergeCell ref="H19:H20"/>
  </mergeCells>
  <phoneticPr fontId="3" type="noConversion"/>
  <printOptions horizontalCentered="1"/>
  <pageMargins left="0.35433070866141736" right="0.51181102362204722" top="0.74803149606299213" bottom="0.74803149606299213" header="0.31496062992125984" footer="0.31496062992125984"/>
  <pageSetup scale="65" orientation="landscape" r:id="rId1"/>
  <headerFooter alignWithMargins="0"/>
  <ignoredErrors>
    <ignoredError sqref="B10:B16 F23:F29 B23:B29 F10:F16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59999389629810485"/>
  </sheetPr>
  <dimension ref="A2:O70"/>
  <sheetViews>
    <sheetView showGridLines="0" topLeftCell="A40" zoomScale="115" zoomScaleNormal="115" workbookViewId="0">
      <selection activeCell="R61" sqref="R61"/>
    </sheetView>
  </sheetViews>
  <sheetFormatPr defaultColWidth="18" defaultRowHeight="12.75" x14ac:dyDescent="0.2"/>
  <cols>
    <col min="1" max="1" width="2.85546875" style="6" customWidth="1"/>
    <col min="2" max="2" width="11.85546875" style="6" customWidth="1"/>
    <col min="3" max="4" width="12.7109375" style="6" customWidth="1"/>
    <col min="5" max="5" width="12.5703125" style="6" customWidth="1"/>
    <col min="6" max="14" width="12.7109375" style="6" customWidth="1"/>
    <col min="15" max="15" width="13.42578125" style="6" bestFit="1" customWidth="1"/>
    <col min="16" max="254" width="9.140625" style="6" customWidth="1"/>
    <col min="255" max="16384" width="18" style="6"/>
  </cols>
  <sheetData>
    <row r="2" spans="2:14" x14ac:dyDescent="0.2">
      <c r="N2" s="39" t="s">
        <v>359</v>
      </c>
    </row>
    <row r="4" spans="2:14" ht="15.75" x14ac:dyDescent="0.2">
      <c r="B4" s="867" t="s">
        <v>854</v>
      </c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867"/>
      <c r="N4" s="867"/>
    </row>
    <row r="5" spans="2:14" ht="13.5" thickBot="1" x14ac:dyDescent="0.25"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8" t="s">
        <v>46</v>
      </c>
    </row>
    <row r="6" spans="2:14" ht="15" customHeight="1" x14ac:dyDescent="0.2">
      <c r="B6" s="876" t="s">
        <v>856</v>
      </c>
      <c r="C6" s="879" t="s">
        <v>21</v>
      </c>
      <c r="D6" s="880"/>
      <c r="E6" s="881"/>
      <c r="F6" s="868" t="s">
        <v>348</v>
      </c>
      <c r="G6" s="869"/>
      <c r="H6" s="870"/>
      <c r="I6" s="868" t="s">
        <v>94</v>
      </c>
      <c r="J6" s="869"/>
      <c r="K6" s="870"/>
      <c r="L6" s="868" t="s">
        <v>95</v>
      </c>
      <c r="M6" s="869"/>
      <c r="N6" s="870"/>
    </row>
    <row r="7" spans="2:14" ht="12.75" customHeight="1" x14ac:dyDescent="0.2">
      <c r="B7" s="877"/>
      <c r="C7" s="873" t="s">
        <v>49</v>
      </c>
      <c r="D7" s="714" t="s">
        <v>196</v>
      </c>
      <c r="E7" s="718" t="s">
        <v>252</v>
      </c>
      <c r="F7" s="873" t="s">
        <v>49</v>
      </c>
      <c r="G7" s="714" t="s">
        <v>196</v>
      </c>
      <c r="H7" s="718" t="s">
        <v>252</v>
      </c>
      <c r="I7" s="873" t="s">
        <v>49</v>
      </c>
      <c r="J7" s="714" t="s">
        <v>196</v>
      </c>
      <c r="K7" s="718" t="s">
        <v>252</v>
      </c>
      <c r="L7" s="873" t="s">
        <v>49</v>
      </c>
      <c r="M7" s="714" t="s">
        <v>196</v>
      </c>
      <c r="N7" s="718" t="s">
        <v>252</v>
      </c>
    </row>
    <row r="8" spans="2:14" ht="21.75" customHeight="1" thickBot="1" x14ac:dyDescent="0.25">
      <c r="B8" s="878"/>
      <c r="C8" s="874"/>
      <c r="D8" s="875"/>
      <c r="E8" s="872"/>
      <c r="F8" s="874"/>
      <c r="G8" s="875"/>
      <c r="H8" s="872"/>
      <c r="I8" s="874"/>
      <c r="J8" s="875"/>
      <c r="K8" s="872"/>
      <c r="L8" s="874"/>
      <c r="M8" s="875"/>
      <c r="N8" s="872"/>
    </row>
    <row r="9" spans="2:14" ht="14.25" x14ac:dyDescent="0.2">
      <c r="B9" s="599" t="s">
        <v>96</v>
      </c>
      <c r="C9" s="600">
        <v>9</v>
      </c>
      <c r="D9" s="191">
        <v>682240</v>
      </c>
      <c r="E9" s="194">
        <v>75804</v>
      </c>
      <c r="F9" s="601">
        <v>9</v>
      </c>
      <c r="G9" s="191">
        <v>682240</v>
      </c>
      <c r="H9" s="194">
        <v>75804</v>
      </c>
      <c r="I9" s="601"/>
      <c r="J9" s="154"/>
      <c r="K9" s="197"/>
      <c r="L9" s="602">
        <v>1</v>
      </c>
      <c r="M9" s="191">
        <v>111322</v>
      </c>
      <c r="N9" s="191">
        <v>111322</v>
      </c>
    </row>
    <row r="10" spans="2:14" ht="14.25" x14ac:dyDescent="0.2">
      <c r="B10" s="603" t="s">
        <v>97</v>
      </c>
      <c r="C10" s="600">
        <v>9</v>
      </c>
      <c r="D10" s="191">
        <v>682240</v>
      </c>
      <c r="E10" s="194">
        <v>75804</v>
      </c>
      <c r="F10" s="601">
        <v>9</v>
      </c>
      <c r="G10" s="191">
        <v>682240</v>
      </c>
      <c r="H10" s="194">
        <v>75804</v>
      </c>
      <c r="I10" s="605"/>
      <c r="J10" s="146"/>
      <c r="K10" s="147"/>
      <c r="L10" s="602">
        <v>1</v>
      </c>
      <c r="M10" s="191">
        <v>111322</v>
      </c>
      <c r="N10" s="191">
        <v>111322</v>
      </c>
    </row>
    <row r="11" spans="2:14" ht="14.25" x14ac:dyDescent="0.2">
      <c r="B11" s="603" t="s">
        <v>98</v>
      </c>
      <c r="C11" s="600">
        <v>9</v>
      </c>
      <c r="D11" s="191">
        <v>682240</v>
      </c>
      <c r="E11" s="194">
        <v>75804</v>
      </c>
      <c r="F11" s="601">
        <v>9</v>
      </c>
      <c r="G11" s="191">
        <v>682240</v>
      </c>
      <c r="H11" s="194">
        <v>75804</v>
      </c>
      <c r="I11" s="605"/>
      <c r="J11" s="146"/>
      <c r="K11" s="147"/>
      <c r="L11" s="602">
        <v>1</v>
      </c>
      <c r="M11" s="191">
        <v>111322</v>
      </c>
      <c r="N11" s="191">
        <v>111322</v>
      </c>
    </row>
    <row r="12" spans="2:14" ht="14.25" x14ac:dyDescent="0.2">
      <c r="B12" s="603" t="s">
        <v>99</v>
      </c>
      <c r="C12" s="600">
        <v>9</v>
      </c>
      <c r="D12" s="191">
        <v>682240</v>
      </c>
      <c r="E12" s="194">
        <v>75804</v>
      </c>
      <c r="F12" s="601">
        <v>9</v>
      </c>
      <c r="G12" s="191">
        <v>682240</v>
      </c>
      <c r="H12" s="194">
        <v>75804</v>
      </c>
      <c r="I12" s="605"/>
      <c r="J12" s="146"/>
      <c r="K12" s="147"/>
      <c r="L12" s="602">
        <v>1</v>
      </c>
      <c r="M12" s="191">
        <v>111322</v>
      </c>
      <c r="N12" s="191">
        <v>111322</v>
      </c>
    </row>
    <row r="13" spans="2:14" ht="14.25" x14ac:dyDescent="0.2">
      <c r="B13" s="603" t="s">
        <v>100</v>
      </c>
      <c r="C13" s="600">
        <v>9</v>
      </c>
      <c r="D13" s="191">
        <v>682240</v>
      </c>
      <c r="E13" s="194">
        <v>75804</v>
      </c>
      <c r="F13" s="601">
        <v>9</v>
      </c>
      <c r="G13" s="191">
        <v>682240</v>
      </c>
      <c r="H13" s="194">
        <v>75804</v>
      </c>
      <c r="I13" s="605"/>
      <c r="J13" s="146"/>
      <c r="K13" s="147"/>
      <c r="L13" s="602">
        <v>1</v>
      </c>
      <c r="M13" s="191">
        <v>111322</v>
      </c>
      <c r="N13" s="191">
        <v>111322</v>
      </c>
    </row>
    <row r="14" spans="2:14" ht="14.25" x14ac:dyDescent="0.2">
      <c r="B14" s="603" t="s">
        <v>101</v>
      </c>
      <c r="C14" s="600">
        <v>9</v>
      </c>
      <c r="D14" s="191">
        <v>682240</v>
      </c>
      <c r="E14" s="194">
        <v>75804</v>
      </c>
      <c r="F14" s="601">
        <v>9</v>
      </c>
      <c r="G14" s="191">
        <v>682240</v>
      </c>
      <c r="H14" s="194">
        <v>75804</v>
      </c>
      <c r="I14" s="605"/>
      <c r="J14" s="146"/>
      <c r="K14" s="147"/>
      <c r="L14" s="602">
        <v>1</v>
      </c>
      <c r="M14" s="191">
        <v>111322</v>
      </c>
      <c r="N14" s="191">
        <v>111322</v>
      </c>
    </row>
    <row r="15" spans="2:14" ht="14.25" x14ac:dyDescent="0.2">
      <c r="B15" s="603" t="s">
        <v>102</v>
      </c>
      <c r="C15" s="600">
        <v>9</v>
      </c>
      <c r="D15" s="191">
        <v>682240</v>
      </c>
      <c r="E15" s="194">
        <v>75804</v>
      </c>
      <c r="F15" s="601">
        <v>9</v>
      </c>
      <c r="G15" s="191">
        <v>682240</v>
      </c>
      <c r="H15" s="194">
        <v>75804</v>
      </c>
      <c r="I15" s="605"/>
      <c r="J15" s="146"/>
      <c r="K15" s="147"/>
      <c r="L15" s="602">
        <v>1</v>
      </c>
      <c r="M15" s="191">
        <v>111322</v>
      </c>
      <c r="N15" s="191">
        <v>111322</v>
      </c>
    </row>
    <row r="16" spans="2:14" ht="14.25" x14ac:dyDescent="0.2">
      <c r="B16" s="603" t="s">
        <v>103</v>
      </c>
      <c r="C16" s="600">
        <v>9</v>
      </c>
      <c r="D16" s="191">
        <v>682240</v>
      </c>
      <c r="E16" s="194">
        <v>75804</v>
      </c>
      <c r="F16" s="601">
        <v>9</v>
      </c>
      <c r="G16" s="191">
        <v>682240</v>
      </c>
      <c r="H16" s="194">
        <v>75804</v>
      </c>
      <c r="I16" s="605"/>
      <c r="J16" s="146"/>
      <c r="K16" s="147"/>
      <c r="L16" s="602">
        <v>1</v>
      </c>
      <c r="M16" s="191">
        <v>111322</v>
      </c>
      <c r="N16" s="191">
        <v>111322</v>
      </c>
    </row>
    <row r="17" spans="1:15" ht="14.25" x14ac:dyDescent="0.2">
      <c r="B17" s="603" t="s">
        <v>104</v>
      </c>
      <c r="C17" s="600">
        <v>9</v>
      </c>
      <c r="D17" s="191">
        <v>682240</v>
      </c>
      <c r="E17" s="194">
        <v>75804</v>
      </c>
      <c r="F17" s="601">
        <v>9</v>
      </c>
      <c r="G17" s="191">
        <v>682240</v>
      </c>
      <c r="H17" s="194">
        <v>75804</v>
      </c>
      <c r="I17" s="605"/>
      <c r="J17" s="146"/>
      <c r="K17" s="147"/>
      <c r="L17" s="602">
        <v>1</v>
      </c>
      <c r="M17" s="191">
        <v>111322</v>
      </c>
      <c r="N17" s="191">
        <v>111322</v>
      </c>
    </row>
    <row r="18" spans="1:15" ht="14.25" x14ac:dyDescent="0.2">
      <c r="B18" s="603" t="s">
        <v>105</v>
      </c>
      <c r="C18" s="600">
        <v>9</v>
      </c>
      <c r="D18" s="140">
        <v>769398</v>
      </c>
      <c r="E18" s="141">
        <v>85488</v>
      </c>
      <c r="F18" s="601">
        <v>9</v>
      </c>
      <c r="G18" s="140">
        <v>769398</v>
      </c>
      <c r="H18" s="141">
        <v>85488</v>
      </c>
      <c r="I18" s="605"/>
      <c r="J18" s="146"/>
      <c r="K18" s="147"/>
      <c r="L18" s="602">
        <v>1</v>
      </c>
      <c r="M18" s="140">
        <v>120982</v>
      </c>
      <c r="N18" s="140">
        <v>120982</v>
      </c>
    </row>
    <row r="19" spans="1:15" ht="14.25" x14ac:dyDescent="0.2">
      <c r="B19" s="603" t="s">
        <v>106</v>
      </c>
      <c r="C19" s="600">
        <v>9</v>
      </c>
      <c r="D19" s="140">
        <v>769398</v>
      </c>
      <c r="E19" s="141">
        <v>85488</v>
      </c>
      <c r="F19" s="601">
        <v>9</v>
      </c>
      <c r="G19" s="140">
        <v>769398</v>
      </c>
      <c r="H19" s="141">
        <v>85488</v>
      </c>
      <c r="I19" s="605"/>
      <c r="J19" s="146"/>
      <c r="K19" s="147"/>
      <c r="L19" s="602">
        <v>1</v>
      </c>
      <c r="M19" s="140">
        <v>120982</v>
      </c>
      <c r="N19" s="140">
        <v>120982</v>
      </c>
    </row>
    <row r="20" spans="1:15" ht="14.25" x14ac:dyDescent="0.2">
      <c r="B20" s="603" t="s">
        <v>107</v>
      </c>
      <c r="C20" s="600">
        <v>9</v>
      </c>
      <c r="D20" s="140">
        <v>769398</v>
      </c>
      <c r="E20" s="141">
        <v>85488</v>
      </c>
      <c r="F20" s="601">
        <v>9</v>
      </c>
      <c r="G20" s="140">
        <v>769398</v>
      </c>
      <c r="H20" s="141">
        <v>85488</v>
      </c>
      <c r="I20" s="605"/>
      <c r="J20" s="146"/>
      <c r="K20" s="147"/>
      <c r="L20" s="602">
        <v>1</v>
      </c>
      <c r="M20" s="140">
        <v>120982</v>
      </c>
      <c r="N20" s="140">
        <v>120982</v>
      </c>
    </row>
    <row r="21" spans="1:15" ht="14.25" x14ac:dyDescent="0.2">
      <c r="B21" s="607" t="s">
        <v>21</v>
      </c>
      <c r="C21" s="604"/>
      <c r="D21" s="608">
        <v>8448354</v>
      </c>
      <c r="E21" s="609"/>
      <c r="F21" s="610"/>
      <c r="G21" s="608">
        <v>8448354</v>
      </c>
      <c r="H21" s="609"/>
      <c r="I21" s="610"/>
      <c r="J21" s="611"/>
      <c r="K21" s="612"/>
      <c r="L21" s="613"/>
      <c r="M21" s="614">
        <v>1364844</v>
      </c>
      <c r="N21" s="614">
        <v>1364844</v>
      </c>
    </row>
    <row r="22" spans="1:15" ht="15" thickBot="1" x14ac:dyDescent="0.25">
      <c r="B22" s="615" t="s">
        <v>108</v>
      </c>
      <c r="C22" s="616">
        <v>9</v>
      </c>
      <c r="D22" s="617">
        <v>704029</v>
      </c>
      <c r="E22" s="618">
        <v>78225</v>
      </c>
      <c r="F22" s="619">
        <v>9</v>
      </c>
      <c r="G22" s="617">
        <v>704029</v>
      </c>
      <c r="H22" s="618">
        <v>78225</v>
      </c>
      <c r="I22" s="619"/>
      <c r="J22" s="148"/>
      <c r="K22" s="149"/>
      <c r="L22" s="620">
        <v>1</v>
      </c>
      <c r="M22" s="617">
        <v>113737</v>
      </c>
      <c r="N22" s="617">
        <v>113737</v>
      </c>
    </row>
    <row r="23" spans="1:15" x14ac:dyDescent="0.2">
      <c r="B23" s="871" t="s">
        <v>347</v>
      </c>
      <c r="C23" s="871"/>
      <c r="D23" s="871"/>
      <c r="E23" s="871"/>
      <c r="F23" s="871"/>
      <c r="G23" s="871"/>
      <c r="H23" s="871"/>
      <c r="I23" s="871"/>
      <c r="J23" s="871"/>
      <c r="K23" s="871"/>
      <c r="L23" s="871"/>
      <c r="M23" s="871"/>
    </row>
    <row r="24" spans="1:15" x14ac:dyDescent="0.2">
      <c r="B24" s="621" t="s">
        <v>858</v>
      </c>
      <c r="C24" s="621"/>
      <c r="D24" s="621"/>
    </row>
    <row r="28" spans="1:15" ht="15.75" x14ac:dyDescent="0.2">
      <c r="B28" s="867" t="s">
        <v>855</v>
      </c>
      <c r="C28" s="867"/>
      <c r="D28" s="867"/>
      <c r="E28" s="867"/>
      <c r="F28" s="867"/>
      <c r="G28" s="867"/>
      <c r="H28" s="867"/>
      <c r="I28" s="867"/>
      <c r="J28" s="867"/>
      <c r="K28" s="867"/>
      <c r="L28" s="867"/>
      <c r="M28" s="867"/>
      <c r="N28" s="867"/>
    </row>
    <row r="29" spans="1:15" ht="15" thickBot="1" x14ac:dyDescent="0.25">
      <c r="B29" s="622"/>
      <c r="C29" s="548"/>
      <c r="D29" s="548"/>
      <c r="E29" s="548"/>
      <c r="F29" s="548"/>
      <c r="G29" s="288"/>
      <c r="H29" s="288"/>
      <c r="I29" s="288"/>
      <c r="J29" s="288"/>
      <c r="K29" s="288"/>
      <c r="L29" s="288"/>
      <c r="M29" s="288"/>
      <c r="N29" s="38" t="s">
        <v>46</v>
      </c>
    </row>
    <row r="30" spans="1:15" ht="15" customHeight="1" x14ac:dyDescent="0.2">
      <c r="B30" s="876" t="s">
        <v>857</v>
      </c>
      <c r="C30" s="879" t="s">
        <v>21</v>
      </c>
      <c r="D30" s="880"/>
      <c r="E30" s="881"/>
      <c r="F30" s="868" t="s">
        <v>197</v>
      </c>
      <c r="G30" s="869"/>
      <c r="H30" s="870"/>
      <c r="I30" s="868" t="s">
        <v>94</v>
      </c>
      <c r="J30" s="869"/>
      <c r="K30" s="870"/>
      <c r="L30" s="868" t="s">
        <v>95</v>
      </c>
      <c r="M30" s="869"/>
      <c r="N30" s="870"/>
      <c r="O30" s="623"/>
    </row>
    <row r="31" spans="1:15" ht="12.75" customHeight="1" x14ac:dyDescent="0.2">
      <c r="B31" s="877"/>
      <c r="C31" s="873" t="s">
        <v>49</v>
      </c>
      <c r="D31" s="714" t="s">
        <v>196</v>
      </c>
      <c r="E31" s="718" t="s">
        <v>252</v>
      </c>
      <c r="F31" s="873" t="s">
        <v>49</v>
      </c>
      <c r="G31" s="714" t="s">
        <v>196</v>
      </c>
      <c r="H31" s="718" t="s">
        <v>252</v>
      </c>
      <c r="I31" s="873" t="s">
        <v>49</v>
      </c>
      <c r="J31" s="714" t="s">
        <v>196</v>
      </c>
      <c r="K31" s="718" t="s">
        <v>252</v>
      </c>
      <c r="L31" s="873" t="s">
        <v>49</v>
      </c>
      <c r="M31" s="714" t="s">
        <v>196</v>
      </c>
      <c r="N31" s="718" t="s">
        <v>252</v>
      </c>
    </row>
    <row r="32" spans="1:15" ht="21.75" customHeight="1" thickBot="1" x14ac:dyDescent="0.25">
      <c r="A32" s="8"/>
      <c r="B32" s="882"/>
      <c r="C32" s="874"/>
      <c r="D32" s="875"/>
      <c r="E32" s="872"/>
      <c r="F32" s="874"/>
      <c r="G32" s="875"/>
      <c r="H32" s="872"/>
      <c r="I32" s="874"/>
      <c r="J32" s="875"/>
      <c r="K32" s="872"/>
      <c r="L32" s="874"/>
      <c r="M32" s="875"/>
      <c r="N32" s="872"/>
    </row>
    <row r="33" spans="1:14" ht="14.25" customHeight="1" x14ac:dyDescent="0.2">
      <c r="A33" s="8"/>
      <c r="B33" s="624" t="s">
        <v>96</v>
      </c>
      <c r="C33" s="602">
        <v>9</v>
      </c>
      <c r="D33" s="191">
        <v>865578</v>
      </c>
      <c r="E33" s="625">
        <v>96175</v>
      </c>
      <c r="F33" s="601">
        <v>9</v>
      </c>
      <c r="G33" s="191">
        <v>865578</v>
      </c>
      <c r="H33" s="625">
        <v>96175</v>
      </c>
      <c r="I33" s="601"/>
      <c r="J33" s="154"/>
      <c r="K33" s="197"/>
      <c r="L33" s="602">
        <v>1</v>
      </c>
      <c r="M33" s="191">
        <v>136105</v>
      </c>
      <c r="N33" s="191">
        <v>136105</v>
      </c>
    </row>
    <row r="34" spans="1:14" ht="14.25" customHeight="1" x14ac:dyDescent="0.2">
      <c r="A34" s="8"/>
      <c r="B34" s="626" t="s">
        <v>97</v>
      </c>
      <c r="C34" s="602">
        <v>9</v>
      </c>
      <c r="D34" s="191">
        <v>865578</v>
      </c>
      <c r="E34" s="625">
        <v>96175</v>
      </c>
      <c r="F34" s="601">
        <v>9</v>
      </c>
      <c r="G34" s="191">
        <v>865578</v>
      </c>
      <c r="H34" s="625">
        <v>96175</v>
      </c>
      <c r="I34" s="605"/>
      <c r="J34" s="146"/>
      <c r="K34" s="147"/>
      <c r="L34" s="602">
        <v>1</v>
      </c>
      <c r="M34" s="191">
        <v>136105</v>
      </c>
      <c r="N34" s="191">
        <v>136105</v>
      </c>
    </row>
    <row r="35" spans="1:14" ht="14.25" customHeight="1" x14ac:dyDescent="0.2">
      <c r="A35" s="8"/>
      <c r="B35" s="626" t="s">
        <v>98</v>
      </c>
      <c r="C35" s="602">
        <v>9</v>
      </c>
      <c r="D35" s="191">
        <v>865578</v>
      </c>
      <c r="E35" s="625">
        <v>96175</v>
      </c>
      <c r="F35" s="601">
        <v>9</v>
      </c>
      <c r="G35" s="191">
        <v>865578</v>
      </c>
      <c r="H35" s="625">
        <v>96175</v>
      </c>
      <c r="I35" s="605"/>
      <c r="J35" s="146"/>
      <c r="K35" s="147"/>
      <c r="L35" s="602">
        <v>1</v>
      </c>
      <c r="M35" s="191">
        <v>136105</v>
      </c>
      <c r="N35" s="191">
        <v>136105</v>
      </c>
    </row>
    <row r="36" spans="1:14" ht="14.25" customHeight="1" x14ac:dyDescent="0.2">
      <c r="A36" s="8"/>
      <c r="B36" s="626" t="s">
        <v>99</v>
      </c>
      <c r="C36" s="602">
        <v>9</v>
      </c>
      <c r="D36" s="191">
        <v>865578</v>
      </c>
      <c r="E36" s="625">
        <v>96175</v>
      </c>
      <c r="F36" s="601">
        <v>9</v>
      </c>
      <c r="G36" s="191">
        <v>865578</v>
      </c>
      <c r="H36" s="625">
        <v>96175</v>
      </c>
      <c r="I36" s="605"/>
      <c r="J36" s="146"/>
      <c r="K36" s="147"/>
      <c r="L36" s="602">
        <v>1</v>
      </c>
      <c r="M36" s="191">
        <v>136105</v>
      </c>
      <c r="N36" s="191">
        <v>136105</v>
      </c>
    </row>
    <row r="37" spans="1:14" ht="14.25" customHeight="1" x14ac:dyDescent="0.2">
      <c r="A37" s="8"/>
      <c r="B37" s="626" t="s">
        <v>100</v>
      </c>
      <c r="C37" s="602">
        <v>9</v>
      </c>
      <c r="D37" s="191">
        <v>865578</v>
      </c>
      <c r="E37" s="625">
        <v>96175</v>
      </c>
      <c r="F37" s="601">
        <v>9</v>
      </c>
      <c r="G37" s="191">
        <v>865578</v>
      </c>
      <c r="H37" s="625">
        <v>96175</v>
      </c>
      <c r="I37" s="605"/>
      <c r="J37" s="146"/>
      <c r="K37" s="147"/>
      <c r="L37" s="602">
        <v>1</v>
      </c>
      <c r="M37" s="191">
        <v>136105</v>
      </c>
      <c r="N37" s="191">
        <v>136105</v>
      </c>
    </row>
    <row r="38" spans="1:14" ht="14.25" customHeight="1" x14ac:dyDescent="0.2">
      <c r="A38" s="8"/>
      <c r="B38" s="626" t="s">
        <v>101</v>
      </c>
      <c r="C38" s="602">
        <v>9</v>
      </c>
      <c r="D38" s="191">
        <v>865578</v>
      </c>
      <c r="E38" s="625">
        <v>96175</v>
      </c>
      <c r="F38" s="601">
        <v>9</v>
      </c>
      <c r="G38" s="191">
        <v>865578</v>
      </c>
      <c r="H38" s="625">
        <v>96175</v>
      </c>
      <c r="I38" s="605"/>
      <c r="J38" s="146"/>
      <c r="K38" s="147"/>
      <c r="L38" s="602">
        <v>1</v>
      </c>
      <c r="M38" s="191">
        <v>136105</v>
      </c>
      <c r="N38" s="191">
        <v>136105</v>
      </c>
    </row>
    <row r="39" spans="1:14" ht="14.25" customHeight="1" x14ac:dyDescent="0.2">
      <c r="A39" s="8"/>
      <c r="B39" s="626" t="s">
        <v>102</v>
      </c>
      <c r="C39" s="602">
        <v>9</v>
      </c>
      <c r="D39" s="191">
        <v>865578</v>
      </c>
      <c r="E39" s="625">
        <v>96175</v>
      </c>
      <c r="F39" s="601">
        <v>9</v>
      </c>
      <c r="G39" s="191">
        <v>865578</v>
      </c>
      <c r="H39" s="625">
        <v>96175</v>
      </c>
      <c r="I39" s="605"/>
      <c r="J39" s="146"/>
      <c r="K39" s="147"/>
      <c r="L39" s="602">
        <v>1</v>
      </c>
      <c r="M39" s="191">
        <v>136105</v>
      </c>
      <c r="N39" s="191">
        <v>136105</v>
      </c>
    </row>
    <row r="40" spans="1:14" ht="14.25" customHeight="1" x14ac:dyDescent="0.2">
      <c r="A40" s="8"/>
      <c r="B40" s="626" t="s">
        <v>103</v>
      </c>
      <c r="C40" s="602">
        <v>9</v>
      </c>
      <c r="D40" s="191">
        <v>865578</v>
      </c>
      <c r="E40" s="625">
        <v>96175</v>
      </c>
      <c r="F40" s="601">
        <v>9</v>
      </c>
      <c r="G40" s="191">
        <v>865578</v>
      </c>
      <c r="H40" s="625">
        <v>96175</v>
      </c>
      <c r="I40" s="605"/>
      <c r="J40" s="146"/>
      <c r="K40" s="147"/>
      <c r="L40" s="602">
        <v>1</v>
      </c>
      <c r="M40" s="191">
        <v>136105</v>
      </c>
      <c r="N40" s="191">
        <v>136105</v>
      </c>
    </row>
    <row r="41" spans="1:14" ht="14.25" customHeight="1" x14ac:dyDescent="0.2">
      <c r="A41" s="8"/>
      <c r="B41" s="626" t="s">
        <v>104</v>
      </c>
      <c r="C41" s="602">
        <v>9</v>
      </c>
      <c r="D41" s="191">
        <v>865578</v>
      </c>
      <c r="E41" s="625">
        <v>96175</v>
      </c>
      <c r="F41" s="601">
        <v>9</v>
      </c>
      <c r="G41" s="191">
        <v>865578</v>
      </c>
      <c r="H41" s="625">
        <v>96175</v>
      </c>
      <c r="I41" s="605"/>
      <c r="J41" s="146"/>
      <c r="K41" s="147"/>
      <c r="L41" s="602">
        <v>1</v>
      </c>
      <c r="M41" s="191">
        <v>136105</v>
      </c>
      <c r="N41" s="191">
        <v>136105</v>
      </c>
    </row>
    <row r="42" spans="1:14" ht="14.25" customHeight="1" x14ac:dyDescent="0.2">
      <c r="A42" s="8"/>
      <c r="B42" s="626" t="s">
        <v>105</v>
      </c>
      <c r="C42" s="602">
        <v>9</v>
      </c>
      <c r="D42" s="191">
        <v>865578</v>
      </c>
      <c r="E42" s="625">
        <v>96175</v>
      </c>
      <c r="F42" s="601">
        <v>9</v>
      </c>
      <c r="G42" s="191">
        <v>865578</v>
      </c>
      <c r="H42" s="625">
        <v>96175</v>
      </c>
      <c r="I42" s="605"/>
      <c r="J42" s="146"/>
      <c r="K42" s="147"/>
      <c r="L42" s="602">
        <v>1</v>
      </c>
      <c r="M42" s="191">
        <v>136105</v>
      </c>
      <c r="N42" s="191">
        <v>136105</v>
      </c>
    </row>
    <row r="43" spans="1:14" ht="14.25" customHeight="1" x14ac:dyDescent="0.2">
      <c r="A43" s="8"/>
      <c r="B43" s="626" t="s">
        <v>106</v>
      </c>
      <c r="C43" s="602">
        <v>9</v>
      </c>
      <c r="D43" s="191">
        <v>865578</v>
      </c>
      <c r="E43" s="625">
        <v>96175</v>
      </c>
      <c r="F43" s="601">
        <v>9</v>
      </c>
      <c r="G43" s="191">
        <v>865578</v>
      </c>
      <c r="H43" s="625">
        <v>96175</v>
      </c>
      <c r="I43" s="605"/>
      <c r="J43" s="146"/>
      <c r="K43" s="147"/>
      <c r="L43" s="602">
        <v>1</v>
      </c>
      <c r="M43" s="191">
        <v>136105</v>
      </c>
      <c r="N43" s="191">
        <v>136105</v>
      </c>
    </row>
    <row r="44" spans="1:14" ht="14.25" customHeight="1" x14ac:dyDescent="0.2">
      <c r="A44" s="8"/>
      <c r="B44" s="626" t="s">
        <v>107</v>
      </c>
      <c r="C44" s="602">
        <v>9</v>
      </c>
      <c r="D44" s="191">
        <v>865578</v>
      </c>
      <c r="E44" s="625">
        <v>96175</v>
      </c>
      <c r="F44" s="601">
        <v>9</v>
      </c>
      <c r="G44" s="191">
        <v>865578</v>
      </c>
      <c r="H44" s="625">
        <v>96175</v>
      </c>
      <c r="I44" s="605"/>
      <c r="J44" s="146"/>
      <c r="K44" s="147"/>
      <c r="L44" s="602">
        <v>1</v>
      </c>
      <c r="M44" s="191">
        <v>136105</v>
      </c>
      <c r="N44" s="191">
        <v>136105</v>
      </c>
    </row>
    <row r="45" spans="1:14" ht="14.25" customHeight="1" x14ac:dyDescent="0.2">
      <c r="A45" s="8"/>
      <c r="B45" s="628" t="s">
        <v>21</v>
      </c>
      <c r="C45" s="606"/>
      <c r="D45" s="608">
        <v>10386876</v>
      </c>
      <c r="E45" s="629"/>
      <c r="F45" s="605"/>
      <c r="G45" s="608">
        <v>10386876</v>
      </c>
      <c r="H45" s="629"/>
      <c r="I45" s="605"/>
      <c r="J45" s="146"/>
      <c r="K45" s="147"/>
      <c r="L45" s="630"/>
      <c r="M45" s="608">
        <v>1633257</v>
      </c>
      <c r="N45" s="608"/>
    </row>
    <row r="46" spans="1:14" ht="14.25" customHeight="1" thickBot="1" x14ac:dyDescent="0.25">
      <c r="A46" s="8"/>
      <c r="B46" s="631" t="s">
        <v>108</v>
      </c>
      <c r="C46" s="632">
        <v>9</v>
      </c>
      <c r="D46" s="617">
        <v>865578</v>
      </c>
      <c r="E46" s="633">
        <v>96175</v>
      </c>
      <c r="F46" s="619">
        <v>9</v>
      </c>
      <c r="G46" s="617">
        <v>865578</v>
      </c>
      <c r="H46" s="633">
        <v>96175</v>
      </c>
      <c r="I46" s="619"/>
      <c r="J46" s="148"/>
      <c r="K46" s="149"/>
      <c r="L46" s="620">
        <v>1</v>
      </c>
      <c r="M46" s="617">
        <v>136105</v>
      </c>
      <c r="N46" s="617">
        <v>136105</v>
      </c>
    </row>
    <row r="47" spans="1:14" ht="14.25" x14ac:dyDescent="0.2">
      <c r="B47" s="883" t="s">
        <v>859</v>
      </c>
      <c r="C47" s="883"/>
      <c r="D47" s="883"/>
      <c r="E47" s="883"/>
      <c r="F47" s="883"/>
      <c r="G47" s="883"/>
      <c r="H47" s="883"/>
      <c r="I47" s="883"/>
      <c r="J47" s="883"/>
      <c r="K47" s="883"/>
      <c r="L47" s="883"/>
      <c r="M47" s="883"/>
      <c r="N47" s="288"/>
    </row>
    <row r="51" spans="2:14" ht="15.75" x14ac:dyDescent="0.2">
      <c r="B51" s="867" t="s">
        <v>860</v>
      </c>
      <c r="C51" s="867"/>
      <c r="D51" s="867"/>
      <c r="E51" s="867"/>
      <c r="F51" s="867"/>
      <c r="G51" s="867"/>
      <c r="H51" s="867"/>
      <c r="I51" s="867"/>
      <c r="J51" s="867"/>
      <c r="K51" s="867"/>
      <c r="L51" s="867"/>
      <c r="M51" s="867"/>
      <c r="N51" s="867"/>
    </row>
    <row r="52" spans="2:14" ht="15" thickBot="1" x14ac:dyDescent="0.25">
      <c r="B52" s="622"/>
      <c r="C52" s="548"/>
      <c r="D52" s="548"/>
      <c r="E52" s="548"/>
      <c r="F52" s="548"/>
      <c r="G52" s="288"/>
      <c r="H52" s="288"/>
      <c r="I52" s="288"/>
      <c r="J52" s="288"/>
      <c r="K52" s="288"/>
      <c r="L52" s="288"/>
      <c r="M52" s="288"/>
      <c r="N52" s="38" t="s">
        <v>46</v>
      </c>
    </row>
    <row r="53" spans="2:14" ht="15" customHeight="1" x14ac:dyDescent="0.2">
      <c r="B53" s="876" t="s">
        <v>857</v>
      </c>
      <c r="C53" s="879" t="s">
        <v>21</v>
      </c>
      <c r="D53" s="880"/>
      <c r="E53" s="881"/>
      <c r="F53" s="868" t="s">
        <v>197</v>
      </c>
      <c r="G53" s="869"/>
      <c r="H53" s="870"/>
      <c r="I53" s="868" t="s">
        <v>94</v>
      </c>
      <c r="J53" s="869"/>
      <c r="K53" s="870"/>
      <c r="L53" s="868" t="s">
        <v>95</v>
      </c>
      <c r="M53" s="869"/>
      <c r="N53" s="870"/>
    </row>
    <row r="54" spans="2:14" ht="12.75" customHeight="1" x14ac:dyDescent="0.2">
      <c r="B54" s="877"/>
      <c r="C54" s="873" t="s">
        <v>49</v>
      </c>
      <c r="D54" s="714" t="s">
        <v>196</v>
      </c>
      <c r="E54" s="718" t="s">
        <v>252</v>
      </c>
      <c r="F54" s="873" t="s">
        <v>49</v>
      </c>
      <c r="G54" s="714" t="s">
        <v>196</v>
      </c>
      <c r="H54" s="718" t="s">
        <v>252</v>
      </c>
      <c r="I54" s="873" t="s">
        <v>49</v>
      </c>
      <c r="J54" s="714" t="s">
        <v>196</v>
      </c>
      <c r="K54" s="718" t="s">
        <v>252</v>
      </c>
      <c r="L54" s="873" t="s">
        <v>49</v>
      </c>
      <c r="M54" s="714" t="s">
        <v>196</v>
      </c>
      <c r="N54" s="718" t="s">
        <v>252</v>
      </c>
    </row>
    <row r="55" spans="2:14" ht="13.5" thickBot="1" x14ac:dyDescent="0.25">
      <c r="B55" s="878"/>
      <c r="C55" s="874"/>
      <c r="D55" s="875"/>
      <c r="E55" s="872"/>
      <c r="F55" s="874"/>
      <c r="G55" s="875"/>
      <c r="H55" s="872"/>
      <c r="I55" s="874"/>
      <c r="J55" s="875"/>
      <c r="K55" s="872"/>
      <c r="L55" s="874"/>
      <c r="M55" s="875"/>
      <c r="N55" s="872"/>
    </row>
    <row r="56" spans="2:14" ht="14.25" x14ac:dyDescent="0.2">
      <c r="B56" s="634" t="s">
        <v>96</v>
      </c>
      <c r="C56" s="602">
        <v>9</v>
      </c>
      <c r="D56" s="191">
        <v>1005363</v>
      </c>
      <c r="E56" s="194">
        <v>111674</v>
      </c>
      <c r="F56" s="602">
        <v>9</v>
      </c>
      <c r="G56" s="191">
        <v>1005363</v>
      </c>
      <c r="H56" s="194">
        <v>111674</v>
      </c>
      <c r="I56" s="635"/>
      <c r="J56" s="154"/>
      <c r="K56" s="197"/>
      <c r="L56" s="602">
        <v>1</v>
      </c>
      <c r="M56" s="191">
        <v>157106</v>
      </c>
      <c r="N56" s="191">
        <v>157106</v>
      </c>
    </row>
    <row r="57" spans="2:14" ht="14.25" x14ac:dyDescent="0.2">
      <c r="B57" s="636" t="s">
        <v>97</v>
      </c>
      <c r="C57" s="602">
        <v>9</v>
      </c>
      <c r="D57" s="191">
        <v>1005363</v>
      </c>
      <c r="E57" s="194">
        <v>111674</v>
      </c>
      <c r="F57" s="602">
        <v>9</v>
      </c>
      <c r="G57" s="191">
        <v>1005363</v>
      </c>
      <c r="H57" s="194">
        <v>111674</v>
      </c>
      <c r="I57" s="195"/>
      <c r="J57" s="146"/>
      <c r="K57" s="147"/>
      <c r="L57" s="602">
        <v>1</v>
      </c>
      <c r="M57" s="191">
        <v>157106</v>
      </c>
      <c r="N57" s="191">
        <v>157106</v>
      </c>
    </row>
    <row r="58" spans="2:14" ht="14.25" x14ac:dyDescent="0.2">
      <c r="B58" s="636" t="s">
        <v>98</v>
      </c>
      <c r="C58" s="602">
        <v>9</v>
      </c>
      <c r="D58" s="191">
        <v>1005363</v>
      </c>
      <c r="E58" s="194">
        <v>111674</v>
      </c>
      <c r="F58" s="602">
        <v>9</v>
      </c>
      <c r="G58" s="191">
        <v>1005363</v>
      </c>
      <c r="H58" s="194">
        <v>111674</v>
      </c>
      <c r="I58" s="195"/>
      <c r="J58" s="146"/>
      <c r="K58" s="147"/>
      <c r="L58" s="602">
        <v>1</v>
      </c>
      <c r="M58" s="191">
        <v>157106</v>
      </c>
      <c r="N58" s="191">
        <v>157106</v>
      </c>
    </row>
    <row r="59" spans="2:14" ht="14.25" x14ac:dyDescent="0.2">
      <c r="B59" s="636" t="s">
        <v>99</v>
      </c>
      <c r="C59" s="602">
        <v>9</v>
      </c>
      <c r="D59" s="191">
        <v>1005363</v>
      </c>
      <c r="E59" s="194">
        <v>111674</v>
      </c>
      <c r="F59" s="602">
        <v>9</v>
      </c>
      <c r="G59" s="191">
        <v>1005363</v>
      </c>
      <c r="H59" s="194">
        <v>111674</v>
      </c>
      <c r="I59" s="195"/>
      <c r="J59" s="146"/>
      <c r="K59" s="147"/>
      <c r="L59" s="602">
        <v>1</v>
      </c>
      <c r="M59" s="191">
        <v>157106</v>
      </c>
      <c r="N59" s="191">
        <v>157106</v>
      </c>
    </row>
    <row r="60" spans="2:14" ht="14.25" x14ac:dyDescent="0.2">
      <c r="B60" s="636" t="s">
        <v>100</v>
      </c>
      <c r="C60" s="602">
        <v>9</v>
      </c>
      <c r="D60" s="191">
        <v>1005363</v>
      </c>
      <c r="E60" s="194">
        <v>111674</v>
      </c>
      <c r="F60" s="602">
        <v>9</v>
      </c>
      <c r="G60" s="191">
        <v>1005363</v>
      </c>
      <c r="H60" s="194">
        <v>111674</v>
      </c>
      <c r="I60" s="195"/>
      <c r="J60" s="146"/>
      <c r="K60" s="147"/>
      <c r="L60" s="602">
        <v>1</v>
      </c>
      <c r="M60" s="191">
        <v>157106</v>
      </c>
      <c r="N60" s="191">
        <v>157106</v>
      </c>
    </row>
    <row r="61" spans="2:14" ht="14.25" x14ac:dyDescent="0.2">
      <c r="B61" s="636" t="s">
        <v>101</v>
      </c>
      <c r="C61" s="602">
        <v>9</v>
      </c>
      <c r="D61" s="191">
        <v>1005363</v>
      </c>
      <c r="E61" s="194">
        <v>111674</v>
      </c>
      <c r="F61" s="602">
        <v>9</v>
      </c>
      <c r="G61" s="191">
        <v>1005363</v>
      </c>
      <c r="H61" s="194">
        <v>111674</v>
      </c>
      <c r="I61" s="195"/>
      <c r="J61" s="146"/>
      <c r="K61" s="147"/>
      <c r="L61" s="602">
        <v>1</v>
      </c>
      <c r="M61" s="191">
        <v>157106</v>
      </c>
      <c r="N61" s="191">
        <v>157106</v>
      </c>
    </row>
    <row r="62" spans="2:14" ht="14.25" x14ac:dyDescent="0.2">
      <c r="B62" s="636" t="s">
        <v>102</v>
      </c>
      <c r="C62" s="602">
        <v>9</v>
      </c>
      <c r="D62" s="191">
        <v>1005363</v>
      </c>
      <c r="E62" s="194">
        <v>111674</v>
      </c>
      <c r="F62" s="602">
        <v>9</v>
      </c>
      <c r="G62" s="191">
        <v>1005363</v>
      </c>
      <c r="H62" s="194">
        <v>111674</v>
      </c>
      <c r="I62" s="195"/>
      <c r="J62" s="146"/>
      <c r="K62" s="147"/>
      <c r="L62" s="602">
        <v>1</v>
      </c>
      <c r="M62" s="191">
        <v>157106</v>
      </c>
      <c r="N62" s="191">
        <v>157106</v>
      </c>
    </row>
    <row r="63" spans="2:14" ht="14.25" x14ac:dyDescent="0.2">
      <c r="B63" s="636" t="s">
        <v>103</v>
      </c>
      <c r="C63" s="602">
        <v>9</v>
      </c>
      <c r="D63" s="191">
        <v>1005363</v>
      </c>
      <c r="E63" s="194">
        <v>111674</v>
      </c>
      <c r="F63" s="602">
        <v>9</v>
      </c>
      <c r="G63" s="191">
        <v>1005363</v>
      </c>
      <c r="H63" s="194">
        <v>111674</v>
      </c>
      <c r="I63" s="195"/>
      <c r="J63" s="146"/>
      <c r="K63" s="147"/>
      <c r="L63" s="602">
        <v>1</v>
      </c>
      <c r="M63" s="191">
        <v>157106</v>
      </c>
      <c r="N63" s="191">
        <v>157106</v>
      </c>
    </row>
    <row r="64" spans="2:14" ht="14.25" x14ac:dyDescent="0.2">
      <c r="B64" s="636" t="s">
        <v>104</v>
      </c>
      <c r="C64" s="602">
        <v>9</v>
      </c>
      <c r="D64" s="191">
        <v>1005363</v>
      </c>
      <c r="E64" s="194">
        <v>111674</v>
      </c>
      <c r="F64" s="602">
        <v>9</v>
      </c>
      <c r="G64" s="191">
        <v>1005363</v>
      </c>
      <c r="H64" s="194">
        <v>111674</v>
      </c>
      <c r="I64" s="195"/>
      <c r="J64" s="146"/>
      <c r="K64" s="147"/>
      <c r="L64" s="602">
        <v>1</v>
      </c>
      <c r="M64" s="191">
        <v>157106</v>
      </c>
      <c r="N64" s="191">
        <v>157106</v>
      </c>
    </row>
    <row r="65" spans="2:14" ht="14.25" x14ac:dyDescent="0.2">
      <c r="B65" s="636" t="s">
        <v>105</v>
      </c>
      <c r="C65" s="602">
        <v>9</v>
      </c>
      <c r="D65" s="191">
        <v>1005363</v>
      </c>
      <c r="E65" s="194">
        <v>111674</v>
      </c>
      <c r="F65" s="602">
        <v>9</v>
      </c>
      <c r="G65" s="191">
        <v>1005363</v>
      </c>
      <c r="H65" s="194">
        <v>111674</v>
      </c>
      <c r="I65" s="195"/>
      <c r="J65" s="146"/>
      <c r="K65" s="147"/>
      <c r="L65" s="602">
        <v>1</v>
      </c>
      <c r="M65" s="191">
        <v>157106</v>
      </c>
      <c r="N65" s="191">
        <v>157106</v>
      </c>
    </row>
    <row r="66" spans="2:14" ht="14.25" x14ac:dyDescent="0.2">
      <c r="B66" s="636" t="s">
        <v>106</v>
      </c>
      <c r="C66" s="602">
        <v>9</v>
      </c>
      <c r="D66" s="191">
        <v>1005363</v>
      </c>
      <c r="E66" s="194">
        <v>111674</v>
      </c>
      <c r="F66" s="602">
        <v>9</v>
      </c>
      <c r="G66" s="191">
        <v>1005363</v>
      </c>
      <c r="H66" s="194">
        <v>111674</v>
      </c>
      <c r="I66" s="195"/>
      <c r="J66" s="146"/>
      <c r="K66" s="147"/>
      <c r="L66" s="602">
        <v>1</v>
      </c>
      <c r="M66" s="191">
        <v>157106</v>
      </c>
      <c r="N66" s="191">
        <v>157106</v>
      </c>
    </row>
    <row r="67" spans="2:14" ht="14.25" x14ac:dyDescent="0.2">
      <c r="B67" s="636" t="s">
        <v>107</v>
      </c>
      <c r="C67" s="602">
        <v>9</v>
      </c>
      <c r="D67" s="191">
        <v>1005363</v>
      </c>
      <c r="E67" s="194">
        <v>111674</v>
      </c>
      <c r="F67" s="602">
        <v>9</v>
      </c>
      <c r="G67" s="191">
        <v>1005363</v>
      </c>
      <c r="H67" s="194">
        <v>111674</v>
      </c>
      <c r="I67" s="195"/>
      <c r="J67" s="146"/>
      <c r="K67" s="147"/>
      <c r="L67" s="602">
        <v>1</v>
      </c>
      <c r="M67" s="191">
        <v>157106</v>
      </c>
      <c r="N67" s="191">
        <v>157106</v>
      </c>
    </row>
    <row r="68" spans="2:14" ht="14.25" x14ac:dyDescent="0.2">
      <c r="B68" s="637" t="s">
        <v>21</v>
      </c>
      <c r="C68" s="606"/>
      <c r="D68" s="608">
        <v>12064363</v>
      </c>
      <c r="E68" s="609"/>
      <c r="F68" s="606"/>
      <c r="G68" s="608">
        <v>12064363</v>
      </c>
      <c r="H68" s="609"/>
      <c r="I68" s="195"/>
      <c r="J68" s="146"/>
      <c r="K68" s="147"/>
      <c r="L68" s="630"/>
      <c r="M68" s="191">
        <v>1885277</v>
      </c>
      <c r="N68" s="191"/>
    </row>
    <row r="69" spans="2:14" ht="15" thickBot="1" x14ac:dyDescent="0.25">
      <c r="B69" s="639" t="s">
        <v>108</v>
      </c>
      <c r="C69" s="632">
        <v>9</v>
      </c>
      <c r="D69" s="617">
        <v>1005263</v>
      </c>
      <c r="E69" s="618">
        <v>111674</v>
      </c>
      <c r="F69" s="632">
        <v>9</v>
      </c>
      <c r="G69" s="617">
        <v>1005263</v>
      </c>
      <c r="H69" s="618">
        <v>111674</v>
      </c>
      <c r="I69" s="375"/>
      <c r="J69" s="148"/>
      <c r="K69" s="149"/>
      <c r="L69" s="620">
        <v>1</v>
      </c>
      <c r="M69" s="191">
        <v>157106</v>
      </c>
      <c r="N69" s="191">
        <v>157106</v>
      </c>
    </row>
    <row r="70" spans="2:14" ht="14.25" x14ac:dyDescent="0.2">
      <c r="B70" s="883" t="s">
        <v>859</v>
      </c>
      <c r="C70" s="883"/>
      <c r="D70" s="883"/>
      <c r="E70" s="883"/>
      <c r="F70" s="883"/>
      <c r="G70" s="883"/>
      <c r="H70" s="883"/>
      <c r="I70" s="883"/>
      <c r="J70" s="883"/>
      <c r="K70" s="883"/>
      <c r="L70" s="883"/>
      <c r="M70" s="883"/>
      <c r="N70" s="288"/>
    </row>
  </sheetData>
  <mergeCells count="57"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B4:N4"/>
    <mergeCell ref="F6:H6"/>
    <mergeCell ref="I6:K6"/>
    <mergeCell ref="L6:N6"/>
    <mergeCell ref="B23:M23"/>
    <mergeCell ref="E7:E8"/>
    <mergeCell ref="F7:F8"/>
    <mergeCell ref="G7:G8"/>
    <mergeCell ref="D7:D8"/>
    <mergeCell ref="B6:B8"/>
    <mergeCell ref="C6:E6"/>
    <mergeCell ref="M7:M8"/>
    <mergeCell ref="L7:L8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59999389629810485"/>
  </sheetPr>
  <dimension ref="B1:G10"/>
  <sheetViews>
    <sheetView showGridLines="0" zoomScale="115" zoomScaleNormal="115" workbookViewId="0">
      <selection activeCell="M25" sqref="M25"/>
    </sheetView>
  </sheetViews>
  <sheetFormatPr defaultRowHeight="12.75" x14ac:dyDescent="0.2"/>
  <cols>
    <col min="1" max="1" width="1" style="6" customWidth="1"/>
    <col min="2" max="2" width="19.7109375" style="6" customWidth="1"/>
    <col min="3" max="3" width="20.7109375" style="6" customWidth="1"/>
    <col min="4" max="4" width="19.140625" style="6" customWidth="1"/>
    <col min="5" max="5" width="20.7109375" style="6" customWidth="1"/>
    <col min="6" max="6" width="18.28515625" style="6" customWidth="1"/>
    <col min="7" max="7" width="18.85546875" style="6" customWidth="1"/>
    <col min="8" max="16384" width="9.140625" style="6"/>
  </cols>
  <sheetData>
    <row r="1" spans="2:7" x14ac:dyDescent="0.2">
      <c r="G1" s="333" t="s">
        <v>776</v>
      </c>
    </row>
    <row r="3" spans="2:7" ht="18" customHeight="1" x14ac:dyDescent="0.25">
      <c r="B3" s="886" t="s">
        <v>403</v>
      </c>
      <c r="C3" s="886"/>
      <c r="D3" s="886"/>
      <c r="E3" s="886"/>
      <c r="F3" s="886"/>
      <c r="G3" s="886"/>
    </row>
    <row r="4" spans="2:7" ht="18" customHeight="1" thickBot="1" x14ac:dyDescent="0.25">
      <c r="B4" s="334"/>
      <c r="C4" s="335"/>
      <c r="D4" s="335"/>
      <c r="E4" s="335"/>
      <c r="F4" s="335"/>
      <c r="G4" s="333" t="s">
        <v>46</v>
      </c>
    </row>
    <row r="5" spans="2:7" ht="20.100000000000001" customHeight="1" thickBot="1" x14ac:dyDescent="0.25">
      <c r="B5" s="887"/>
      <c r="C5" s="888"/>
      <c r="D5" s="891" t="s">
        <v>861</v>
      </c>
      <c r="E5" s="892"/>
      <c r="F5" s="891" t="s">
        <v>862</v>
      </c>
      <c r="G5" s="892"/>
    </row>
    <row r="6" spans="2:7" ht="20.100000000000001" customHeight="1" thickBot="1" x14ac:dyDescent="0.25">
      <c r="B6" s="889"/>
      <c r="C6" s="890"/>
      <c r="D6" s="336" t="s">
        <v>398</v>
      </c>
      <c r="E6" s="337" t="s">
        <v>390</v>
      </c>
      <c r="F6" s="336" t="s">
        <v>398</v>
      </c>
      <c r="G6" s="337" t="s">
        <v>390</v>
      </c>
    </row>
    <row r="7" spans="2:7" ht="20.100000000000001" customHeight="1" x14ac:dyDescent="0.2">
      <c r="B7" s="893" t="s">
        <v>399</v>
      </c>
      <c r="C7" s="338" t="s">
        <v>400</v>
      </c>
      <c r="D7" s="688">
        <v>59379</v>
      </c>
      <c r="E7" s="689">
        <v>43554</v>
      </c>
      <c r="F7" s="688">
        <v>66801</v>
      </c>
      <c r="G7" s="689">
        <v>48998</v>
      </c>
    </row>
    <row r="8" spans="2:7" ht="20.100000000000001" customHeight="1" thickBot="1" x14ac:dyDescent="0.25">
      <c r="B8" s="894"/>
      <c r="C8" s="339" t="s">
        <v>401</v>
      </c>
      <c r="D8" s="690">
        <v>77584</v>
      </c>
      <c r="E8" s="691">
        <v>56316</v>
      </c>
      <c r="F8" s="690">
        <v>87282</v>
      </c>
      <c r="G8" s="691">
        <v>63355</v>
      </c>
    </row>
    <row r="9" spans="2:7" ht="20.100000000000001" customHeight="1" x14ac:dyDescent="0.2">
      <c r="B9" s="884" t="s">
        <v>402</v>
      </c>
      <c r="C9" s="340" t="s">
        <v>400</v>
      </c>
      <c r="D9" s="688">
        <v>111322</v>
      </c>
      <c r="E9" s="689">
        <v>79967</v>
      </c>
      <c r="F9" s="688">
        <v>125237</v>
      </c>
      <c r="G9" s="689">
        <v>89963</v>
      </c>
    </row>
    <row r="10" spans="2:7" ht="20.100000000000001" customHeight="1" thickBot="1" x14ac:dyDescent="0.25">
      <c r="B10" s="885"/>
      <c r="C10" s="339" t="s">
        <v>401</v>
      </c>
      <c r="D10" s="690">
        <v>111322</v>
      </c>
      <c r="E10" s="691">
        <v>79967</v>
      </c>
      <c r="F10" s="690">
        <v>125237</v>
      </c>
      <c r="G10" s="691">
        <v>89963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O49"/>
  <sheetViews>
    <sheetView showGridLines="0" zoomScale="115" zoomScaleNormal="115" workbookViewId="0">
      <selection activeCell="P23" sqref="P23"/>
    </sheetView>
  </sheetViews>
  <sheetFormatPr defaultColWidth="18" defaultRowHeight="12.75" x14ac:dyDescent="0.2"/>
  <cols>
    <col min="1" max="1" width="2.85546875" style="6" customWidth="1"/>
    <col min="2" max="2" width="11.85546875" style="6" customWidth="1"/>
    <col min="3" max="4" width="12.7109375" style="6" customWidth="1"/>
    <col min="5" max="5" width="12.5703125" style="6" customWidth="1"/>
    <col min="6" max="14" width="12.7109375" style="6" customWidth="1"/>
    <col min="15" max="15" width="13.42578125" style="6" bestFit="1" customWidth="1"/>
    <col min="16" max="254" width="9.140625" style="6" customWidth="1"/>
    <col min="255" max="16384" width="18" style="6"/>
  </cols>
  <sheetData>
    <row r="2" spans="1:15" x14ac:dyDescent="0.2">
      <c r="N2" s="39" t="s">
        <v>815</v>
      </c>
    </row>
    <row r="5" spans="1:15" ht="15.75" customHeight="1" x14ac:dyDescent="0.2">
      <c r="B5" s="697" t="s">
        <v>863</v>
      </c>
      <c r="C5" s="697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</row>
    <row r="6" spans="1:15" ht="15.75" customHeight="1" x14ac:dyDescent="0.2">
      <c r="B6" s="697"/>
      <c r="C6" s="697"/>
      <c r="D6" s="697"/>
      <c r="E6" s="697"/>
      <c r="F6" s="697"/>
      <c r="G6" s="697"/>
      <c r="H6" s="697"/>
      <c r="I6" s="697"/>
      <c r="J6" s="697"/>
      <c r="K6" s="697"/>
      <c r="L6" s="697"/>
      <c r="M6" s="697"/>
      <c r="N6" s="697"/>
    </row>
    <row r="7" spans="1:15" ht="15" thickBot="1" x14ac:dyDescent="0.25">
      <c r="B7" s="622"/>
      <c r="C7" s="548"/>
      <c r="D7" s="548"/>
      <c r="E7" s="548"/>
      <c r="F7" s="548"/>
      <c r="G7" s="288"/>
      <c r="H7" s="288"/>
      <c r="I7" s="288"/>
      <c r="J7" s="288"/>
      <c r="K7" s="288"/>
      <c r="L7" s="288"/>
      <c r="M7" s="288"/>
      <c r="N7" s="38" t="s">
        <v>46</v>
      </c>
    </row>
    <row r="8" spans="1:15" ht="15" customHeight="1" x14ac:dyDescent="0.2">
      <c r="B8" s="876" t="s">
        <v>887</v>
      </c>
      <c r="C8" s="879" t="s">
        <v>21</v>
      </c>
      <c r="D8" s="880"/>
      <c r="E8" s="881"/>
      <c r="F8" s="868" t="s">
        <v>197</v>
      </c>
      <c r="G8" s="869"/>
      <c r="H8" s="870"/>
      <c r="I8" s="868" t="s">
        <v>94</v>
      </c>
      <c r="J8" s="869"/>
      <c r="K8" s="870"/>
      <c r="L8" s="868" t="s">
        <v>95</v>
      </c>
      <c r="M8" s="869"/>
      <c r="N8" s="870"/>
      <c r="O8" s="623"/>
    </row>
    <row r="9" spans="1:15" ht="12.75" customHeight="1" x14ac:dyDescent="0.2">
      <c r="B9" s="877"/>
      <c r="C9" s="873" t="s">
        <v>49</v>
      </c>
      <c r="D9" s="714" t="s">
        <v>196</v>
      </c>
      <c r="E9" s="718" t="s">
        <v>252</v>
      </c>
      <c r="F9" s="873" t="s">
        <v>49</v>
      </c>
      <c r="G9" s="714" t="s">
        <v>196</v>
      </c>
      <c r="H9" s="718" t="s">
        <v>252</v>
      </c>
      <c r="I9" s="873" t="s">
        <v>49</v>
      </c>
      <c r="J9" s="714" t="s">
        <v>196</v>
      </c>
      <c r="K9" s="718" t="s">
        <v>252</v>
      </c>
      <c r="L9" s="873" t="s">
        <v>49</v>
      </c>
      <c r="M9" s="714" t="s">
        <v>196</v>
      </c>
      <c r="N9" s="718" t="s">
        <v>252</v>
      </c>
    </row>
    <row r="10" spans="1:15" ht="21.75" customHeight="1" thickBot="1" x14ac:dyDescent="0.25">
      <c r="A10" s="8"/>
      <c r="B10" s="882"/>
      <c r="C10" s="874"/>
      <c r="D10" s="875"/>
      <c r="E10" s="872"/>
      <c r="F10" s="874"/>
      <c r="G10" s="875"/>
      <c r="H10" s="872"/>
      <c r="I10" s="874"/>
      <c r="J10" s="875"/>
      <c r="K10" s="872"/>
      <c r="L10" s="874"/>
      <c r="M10" s="875"/>
      <c r="N10" s="872"/>
    </row>
    <row r="11" spans="1:15" ht="14.25" customHeight="1" x14ac:dyDescent="0.2">
      <c r="A11" s="8"/>
      <c r="B11" s="624" t="s">
        <v>96</v>
      </c>
      <c r="C11" s="602"/>
      <c r="D11" s="191"/>
      <c r="E11" s="625"/>
      <c r="F11" s="601"/>
      <c r="G11" s="154"/>
      <c r="H11" s="197"/>
      <c r="I11" s="601"/>
      <c r="J11" s="154"/>
      <c r="K11" s="197"/>
      <c r="L11" s="602"/>
      <c r="M11" s="191"/>
      <c r="N11" s="197"/>
    </row>
    <row r="12" spans="1:15" ht="14.25" customHeight="1" x14ac:dyDescent="0.2">
      <c r="A12" s="8"/>
      <c r="B12" s="626" t="s">
        <v>97</v>
      </c>
      <c r="C12" s="606"/>
      <c r="D12" s="140"/>
      <c r="E12" s="627"/>
      <c r="F12" s="605"/>
      <c r="G12" s="146"/>
      <c r="H12" s="147"/>
      <c r="I12" s="605"/>
      <c r="J12" s="146"/>
      <c r="K12" s="147"/>
      <c r="L12" s="606"/>
      <c r="M12" s="140"/>
      <c r="N12" s="147"/>
    </row>
    <row r="13" spans="1:15" ht="14.25" customHeight="1" x14ac:dyDescent="0.2">
      <c r="A13" s="8"/>
      <c r="B13" s="626" t="s">
        <v>98</v>
      </c>
      <c r="C13" s="606"/>
      <c r="D13" s="140"/>
      <c r="E13" s="627"/>
      <c r="F13" s="605"/>
      <c r="G13" s="146"/>
      <c r="H13" s="147"/>
      <c r="I13" s="605"/>
      <c r="J13" s="146"/>
      <c r="K13" s="147"/>
      <c r="L13" s="606"/>
      <c r="M13" s="140"/>
      <c r="N13" s="147"/>
    </row>
    <row r="14" spans="1:15" ht="14.25" customHeight="1" x14ac:dyDescent="0.2">
      <c r="A14" s="8"/>
      <c r="B14" s="626" t="s">
        <v>99</v>
      </c>
      <c r="C14" s="606"/>
      <c r="D14" s="140"/>
      <c r="E14" s="627"/>
      <c r="F14" s="605"/>
      <c r="G14" s="146"/>
      <c r="H14" s="147"/>
      <c r="I14" s="605"/>
      <c r="J14" s="146"/>
      <c r="K14" s="147"/>
      <c r="L14" s="606"/>
      <c r="M14" s="140"/>
      <c r="N14" s="147"/>
    </row>
    <row r="15" spans="1:15" ht="14.25" customHeight="1" x14ac:dyDescent="0.2">
      <c r="A15" s="8"/>
      <c r="B15" s="626" t="s">
        <v>100</v>
      </c>
      <c r="C15" s="606"/>
      <c r="D15" s="140"/>
      <c r="E15" s="627"/>
      <c r="F15" s="605"/>
      <c r="G15" s="146"/>
      <c r="H15" s="147"/>
      <c r="I15" s="605"/>
      <c r="J15" s="146"/>
      <c r="K15" s="147"/>
      <c r="L15" s="606"/>
      <c r="M15" s="140"/>
      <c r="N15" s="147"/>
    </row>
    <row r="16" spans="1:15" ht="14.25" customHeight="1" x14ac:dyDescent="0.2">
      <c r="A16" s="8"/>
      <c r="B16" s="626" t="s">
        <v>101</v>
      </c>
      <c r="C16" s="606"/>
      <c r="D16" s="140"/>
      <c r="E16" s="627"/>
      <c r="F16" s="605"/>
      <c r="G16" s="146"/>
      <c r="H16" s="147"/>
      <c r="I16" s="605"/>
      <c r="J16" s="146"/>
      <c r="K16" s="147"/>
      <c r="L16" s="606"/>
      <c r="M16" s="140"/>
      <c r="N16" s="147"/>
    </row>
    <row r="17" spans="1:14" ht="14.25" customHeight="1" x14ac:dyDescent="0.2">
      <c r="A17" s="8"/>
      <c r="B17" s="626" t="s">
        <v>102</v>
      </c>
      <c r="C17" s="606"/>
      <c r="D17" s="140"/>
      <c r="E17" s="627"/>
      <c r="F17" s="605"/>
      <c r="G17" s="146"/>
      <c r="H17" s="147"/>
      <c r="I17" s="605"/>
      <c r="J17" s="146"/>
      <c r="K17" s="147"/>
      <c r="L17" s="606"/>
      <c r="M17" s="140"/>
      <c r="N17" s="147"/>
    </row>
    <row r="18" spans="1:14" ht="14.25" customHeight="1" x14ac:dyDescent="0.2">
      <c r="A18" s="8"/>
      <c r="B18" s="626" t="s">
        <v>103</v>
      </c>
      <c r="C18" s="606"/>
      <c r="D18" s="140"/>
      <c r="E18" s="627"/>
      <c r="F18" s="605"/>
      <c r="G18" s="146"/>
      <c r="H18" s="147"/>
      <c r="I18" s="605"/>
      <c r="J18" s="146"/>
      <c r="K18" s="147"/>
      <c r="L18" s="606"/>
      <c r="M18" s="140"/>
      <c r="N18" s="147"/>
    </row>
    <row r="19" spans="1:14" ht="14.25" customHeight="1" x14ac:dyDescent="0.2">
      <c r="A19" s="8"/>
      <c r="B19" s="626" t="s">
        <v>104</v>
      </c>
      <c r="C19" s="606"/>
      <c r="D19" s="140"/>
      <c r="E19" s="627"/>
      <c r="F19" s="605"/>
      <c r="G19" s="146"/>
      <c r="H19" s="147"/>
      <c r="I19" s="605"/>
      <c r="J19" s="146"/>
      <c r="K19" s="147"/>
      <c r="L19" s="606"/>
      <c r="M19" s="140"/>
      <c r="N19" s="147"/>
    </row>
    <row r="20" spans="1:14" ht="14.25" customHeight="1" x14ac:dyDescent="0.2">
      <c r="A20" s="8"/>
      <c r="B20" s="626" t="s">
        <v>105</v>
      </c>
      <c r="C20" s="606"/>
      <c r="D20" s="140"/>
      <c r="E20" s="627"/>
      <c r="F20" s="605"/>
      <c r="G20" s="146"/>
      <c r="H20" s="147"/>
      <c r="I20" s="605"/>
      <c r="J20" s="146"/>
      <c r="K20" s="147"/>
      <c r="L20" s="606"/>
      <c r="M20" s="140"/>
      <c r="N20" s="147"/>
    </row>
    <row r="21" spans="1:14" ht="14.25" customHeight="1" x14ac:dyDescent="0.2">
      <c r="A21" s="8"/>
      <c r="B21" s="626" t="s">
        <v>106</v>
      </c>
      <c r="C21" s="606"/>
      <c r="D21" s="140"/>
      <c r="E21" s="627"/>
      <c r="F21" s="605"/>
      <c r="G21" s="146"/>
      <c r="H21" s="147"/>
      <c r="I21" s="605"/>
      <c r="J21" s="146"/>
      <c r="K21" s="147"/>
      <c r="L21" s="606"/>
      <c r="M21" s="140"/>
      <c r="N21" s="147"/>
    </row>
    <row r="22" spans="1:14" ht="14.25" customHeight="1" x14ac:dyDescent="0.2">
      <c r="A22" s="8"/>
      <c r="B22" s="626" t="s">
        <v>107</v>
      </c>
      <c r="C22" s="606"/>
      <c r="D22" s="140"/>
      <c r="E22" s="627"/>
      <c r="F22" s="605"/>
      <c r="G22" s="146"/>
      <c r="H22" s="147"/>
      <c r="I22" s="605"/>
      <c r="J22" s="146"/>
      <c r="K22" s="147"/>
      <c r="L22" s="606"/>
      <c r="M22" s="140"/>
      <c r="N22" s="147"/>
    </row>
    <row r="23" spans="1:14" ht="14.25" customHeight="1" x14ac:dyDescent="0.2">
      <c r="A23" s="8"/>
      <c r="B23" s="628" t="s">
        <v>21</v>
      </c>
      <c r="C23" s="606"/>
      <c r="D23" s="608"/>
      <c r="E23" s="629"/>
      <c r="F23" s="605"/>
      <c r="G23" s="146"/>
      <c r="H23" s="147"/>
      <c r="I23" s="605"/>
      <c r="J23" s="146"/>
      <c r="K23" s="147"/>
      <c r="L23" s="630"/>
      <c r="M23" s="608"/>
      <c r="N23" s="147"/>
    </row>
    <row r="24" spans="1:14" ht="14.25" customHeight="1" thickBot="1" x14ac:dyDescent="0.25">
      <c r="A24" s="8"/>
      <c r="B24" s="631" t="s">
        <v>108</v>
      </c>
      <c r="C24" s="632"/>
      <c r="D24" s="617"/>
      <c r="E24" s="633"/>
      <c r="F24" s="619"/>
      <c r="G24" s="148"/>
      <c r="H24" s="149"/>
      <c r="I24" s="619"/>
      <c r="J24" s="148"/>
      <c r="K24" s="149"/>
      <c r="L24" s="620"/>
      <c r="M24" s="617"/>
      <c r="N24" s="149"/>
    </row>
    <row r="25" spans="1:14" ht="14.25" x14ac:dyDescent="0.2">
      <c r="B25" s="883" t="s">
        <v>859</v>
      </c>
      <c r="C25" s="883"/>
      <c r="D25" s="883"/>
      <c r="E25" s="883"/>
      <c r="F25" s="883"/>
      <c r="G25" s="883"/>
      <c r="H25" s="883"/>
      <c r="I25" s="883"/>
      <c r="J25" s="883"/>
      <c r="K25" s="883"/>
      <c r="L25" s="883"/>
      <c r="M25" s="883"/>
      <c r="N25" s="288"/>
    </row>
    <row r="29" spans="1:14" ht="15.75" customHeight="1" x14ac:dyDescent="0.2">
      <c r="B29" s="697" t="s">
        <v>864</v>
      </c>
      <c r="C29" s="697"/>
      <c r="D29" s="697"/>
      <c r="E29" s="697"/>
      <c r="F29" s="697"/>
      <c r="G29" s="697"/>
      <c r="H29" s="697"/>
      <c r="I29" s="697"/>
      <c r="J29" s="697"/>
      <c r="K29" s="697"/>
      <c r="L29" s="697"/>
      <c r="M29" s="697"/>
      <c r="N29" s="697"/>
    </row>
    <row r="30" spans="1:14" ht="15.75" customHeight="1" x14ac:dyDescent="0.2">
      <c r="B30" s="697"/>
      <c r="C30" s="697"/>
      <c r="D30" s="697"/>
      <c r="E30" s="697"/>
      <c r="F30" s="697"/>
      <c r="G30" s="697"/>
      <c r="H30" s="697"/>
      <c r="I30" s="697"/>
      <c r="J30" s="697"/>
      <c r="K30" s="697"/>
      <c r="L30" s="697"/>
      <c r="M30" s="697"/>
      <c r="N30" s="697"/>
    </row>
    <row r="31" spans="1:14" ht="15" thickBot="1" x14ac:dyDescent="0.25">
      <c r="B31" s="622"/>
      <c r="C31" s="548"/>
      <c r="D31" s="548"/>
      <c r="E31" s="548"/>
      <c r="F31" s="548"/>
      <c r="G31" s="288"/>
      <c r="H31" s="288"/>
      <c r="I31" s="288"/>
      <c r="J31" s="288"/>
      <c r="K31" s="288"/>
      <c r="L31" s="288"/>
      <c r="M31" s="288"/>
      <c r="N31" s="38" t="s">
        <v>46</v>
      </c>
    </row>
    <row r="32" spans="1:14" ht="15" customHeight="1" x14ac:dyDescent="0.2">
      <c r="B32" s="876" t="s">
        <v>888</v>
      </c>
      <c r="C32" s="879" t="s">
        <v>21</v>
      </c>
      <c r="D32" s="880"/>
      <c r="E32" s="881"/>
      <c r="F32" s="868" t="s">
        <v>197</v>
      </c>
      <c r="G32" s="869"/>
      <c r="H32" s="870"/>
      <c r="I32" s="868" t="s">
        <v>94</v>
      </c>
      <c r="J32" s="869"/>
      <c r="K32" s="870"/>
      <c r="L32" s="868" t="s">
        <v>95</v>
      </c>
      <c r="M32" s="869"/>
      <c r="N32" s="870"/>
    </row>
    <row r="33" spans="2:14" ht="12.75" customHeight="1" x14ac:dyDescent="0.2">
      <c r="B33" s="877"/>
      <c r="C33" s="873" t="s">
        <v>49</v>
      </c>
      <c r="D33" s="714" t="s">
        <v>196</v>
      </c>
      <c r="E33" s="718" t="s">
        <v>252</v>
      </c>
      <c r="F33" s="873" t="s">
        <v>49</v>
      </c>
      <c r="G33" s="714" t="s">
        <v>196</v>
      </c>
      <c r="H33" s="718" t="s">
        <v>252</v>
      </c>
      <c r="I33" s="873" t="s">
        <v>49</v>
      </c>
      <c r="J33" s="714" t="s">
        <v>196</v>
      </c>
      <c r="K33" s="718" t="s">
        <v>252</v>
      </c>
      <c r="L33" s="873" t="s">
        <v>49</v>
      </c>
      <c r="M33" s="714" t="s">
        <v>196</v>
      </c>
      <c r="N33" s="718" t="s">
        <v>252</v>
      </c>
    </row>
    <row r="34" spans="2:14" ht="13.5" thickBot="1" x14ac:dyDescent="0.25">
      <c r="B34" s="878"/>
      <c r="C34" s="874"/>
      <c r="D34" s="875"/>
      <c r="E34" s="872"/>
      <c r="F34" s="874"/>
      <c r="G34" s="875"/>
      <c r="H34" s="872"/>
      <c r="I34" s="874"/>
      <c r="J34" s="875"/>
      <c r="K34" s="872"/>
      <c r="L34" s="874"/>
      <c r="M34" s="875"/>
      <c r="N34" s="872"/>
    </row>
    <row r="35" spans="2:14" ht="14.25" x14ac:dyDescent="0.2">
      <c r="B35" s="634" t="s">
        <v>96</v>
      </c>
      <c r="C35" s="602"/>
      <c r="D35" s="191"/>
      <c r="E35" s="194"/>
      <c r="F35" s="635"/>
      <c r="G35" s="154"/>
      <c r="H35" s="197"/>
      <c r="I35" s="635"/>
      <c r="J35" s="154"/>
      <c r="K35" s="197"/>
      <c r="L35" s="600"/>
      <c r="M35" s="191"/>
      <c r="N35" s="197"/>
    </row>
    <row r="36" spans="2:14" ht="14.25" x14ac:dyDescent="0.2">
      <c r="B36" s="636" t="s">
        <v>97</v>
      </c>
      <c r="C36" s="606"/>
      <c r="D36" s="140"/>
      <c r="E36" s="141"/>
      <c r="F36" s="195"/>
      <c r="G36" s="146"/>
      <c r="H36" s="147"/>
      <c r="I36" s="195"/>
      <c r="J36" s="146"/>
      <c r="K36" s="147"/>
      <c r="L36" s="604"/>
      <c r="M36" s="140"/>
      <c r="N36" s="147"/>
    </row>
    <row r="37" spans="2:14" ht="14.25" x14ac:dyDescent="0.2">
      <c r="B37" s="636" t="s">
        <v>98</v>
      </c>
      <c r="C37" s="606"/>
      <c r="D37" s="140"/>
      <c r="E37" s="141"/>
      <c r="F37" s="195"/>
      <c r="G37" s="146"/>
      <c r="H37" s="147"/>
      <c r="I37" s="195"/>
      <c r="J37" s="146"/>
      <c r="K37" s="147"/>
      <c r="L37" s="604"/>
      <c r="M37" s="140"/>
      <c r="N37" s="147"/>
    </row>
    <row r="38" spans="2:14" ht="14.25" x14ac:dyDescent="0.2">
      <c r="B38" s="636" t="s">
        <v>99</v>
      </c>
      <c r="C38" s="606"/>
      <c r="D38" s="140"/>
      <c r="E38" s="141"/>
      <c r="F38" s="195"/>
      <c r="G38" s="146"/>
      <c r="H38" s="147"/>
      <c r="I38" s="195"/>
      <c r="J38" s="146"/>
      <c r="K38" s="147"/>
      <c r="L38" s="604"/>
      <c r="M38" s="140"/>
      <c r="N38" s="147"/>
    </row>
    <row r="39" spans="2:14" ht="14.25" x14ac:dyDescent="0.2">
      <c r="B39" s="636" t="s">
        <v>100</v>
      </c>
      <c r="C39" s="606"/>
      <c r="D39" s="140"/>
      <c r="E39" s="141"/>
      <c r="F39" s="195"/>
      <c r="G39" s="146"/>
      <c r="H39" s="147"/>
      <c r="I39" s="195"/>
      <c r="J39" s="146"/>
      <c r="K39" s="147"/>
      <c r="L39" s="604"/>
      <c r="M39" s="140"/>
      <c r="N39" s="147"/>
    </row>
    <row r="40" spans="2:14" ht="14.25" x14ac:dyDescent="0.2">
      <c r="B40" s="636" t="s">
        <v>101</v>
      </c>
      <c r="C40" s="606"/>
      <c r="D40" s="140"/>
      <c r="E40" s="141"/>
      <c r="F40" s="195"/>
      <c r="G40" s="146"/>
      <c r="H40" s="147"/>
      <c r="I40" s="195"/>
      <c r="J40" s="146"/>
      <c r="K40" s="147"/>
      <c r="L40" s="604"/>
      <c r="M40" s="140"/>
      <c r="N40" s="147"/>
    </row>
    <row r="41" spans="2:14" ht="14.25" x14ac:dyDescent="0.2">
      <c r="B41" s="636" t="s">
        <v>102</v>
      </c>
      <c r="C41" s="606"/>
      <c r="D41" s="140"/>
      <c r="E41" s="141"/>
      <c r="F41" s="195"/>
      <c r="G41" s="146"/>
      <c r="H41" s="147"/>
      <c r="I41" s="195"/>
      <c r="J41" s="146"/>
      <c r="K41" s="147"/>
      <c r="L41" s="604"/>
      <c r="M41" s="140"/>
      <c r="N41" s="147"/>
    </row>
    <row r="42" spans="2:14" ht="14.25" x14ac:dyDescent="0.2">
      <c r="B42" s="636" t="s">
        <v>103</v>
      </c>
      <c r="C42" s="606"/>
      <c r="D42" s="140"/>
      <c r="E42" s="141"/>
      <c r="F42" s="195"/>
      <c r="G42" s="146"/>
      <c r="H42" s="147"/>
      <c r="I42" s="195"/>
      <c r="J42" s="146"/>
      <c r="K42" s="147"/>
      <c r="L42" s="604"/>
      <c r="M42" s="140"/>
      <c r="N42" s="147"/>
    </row>
    <row r="43" spans="2:14" ht="14.25" x14ac:dyDescent="0.2">
      <c r="B43" s="636" t="s">
        <v>104</v>
      </c>
      <c r="C43" s="606"/>
      <c r="D43" s="140"/>
      <c r="E43" s="141"/>
      <c r="F43" s="195"/>
      <c r="G43" s="146"/>
      <c r="H43" s="147"/>
      <c r="I43" s="195"/>
      <c r="J43" s="146"/>
      <c r="K43" s="147"/>
      <c r="L43" s="604"/>
      <c r="M43" s="140"/>
      <c r="N43" s="147"/>
    </row>
    <row r="44" spans="2:14" ht="14.25" x14ac:dyDescent="0.2">
      <c r="B44" s="636" t="s">
        <v>105</v>
      </c>
      <c r="C44" s="606"/>
      <c r="D44" s="140"/>
      <c r="E44" s="141"/>
      <c r="F44" s="195"/>
      <c r="G44" s="146"/>
      <c r="H44" s="147"/>
      <c r="I44" s="195"/>
      <c r="J44" s="146"/>
      <c r="K44" s="147"/>
      <c r="L44" s="604"/>
      <c r="M44" s="140"/>
      <c r="N44" s="147"/>
    </row>
    <row r="45" spans="2:14" ht="14.25" x14ac:dyDescent="0.2">
      <c r="B45" s="636" t="s">
        <v>106</v>
      </c>
      <c r="C45" s="606"/>
      <c r="D45" s="140"/>
      <c r="E45" s="141"/>
      <c r="F45" s="195"/>
      <c r="G45" s="146"/>
      <c r="H45" s="147"/>
      <c r="I45" s="195"/>
      <c r="J45" s="146"/>
      <c r="K45" s="147"/>
      <c r="L45" s="604"/>
      <c r="M45" s="140"/>
      <c r="N45" s="147"/>
    </row>
    <row r="46" spans="2:14" ht="14.25" x14ac:dyDescent="0.2">
      <c r="B46" s="636" t="s">
        <v>107</v>
      </c>
      <c r="C46" s="606"/>
      <c r="D46" s="140"/>
      <c r="E46" s="141"/>
      <c r="F46" s="195"/>
      <c r="G46" s="146"/>
      <c r="H46" s="147"/>
      <c r="I46" s="195"/>
      <c r="J46" s="146"/>
      <c r="K46" s="147"/>
      <c r="L46" s="604"/>
      <c r="M46" s="140"/>
      <c r="N46" s="147"/>
    </row>
    <row r="47" spans="2:14" ht="14.25" x14ac:dyDescent="0.2">
      <c r="B47" s="637" t="s">
        <v>21</v>
      </c>
      <c r="C47" s="606"/>
      <c r="D47" s="608"/>
      <c r="E47" s="609"/>
      <c r="F47" s="195"/>
      <c r="G47" s="146"/>
      <c r="H47" s="147"/>
      <c r="I47" s="195"/>
      <c r="J47" s="146"/>
      <c r="K47" s="147"/>
      <c r="L47" s="638"/>
      <c r="M47" s="608"/>
      <c r="N47" s="147"/>
    </row>
    <row r="48" spans="2:14" ht="15" thickBot="1" x14ac:dyDescent="0.25">
      <c r="B48" s="639" t="s">
        <v>108</v>
      </c>
      <c r="C48" s="632"/>
      <c r="D48" s="617"/>
      <c r="E48" s="618"/>
      <c r="F48" s="375"/>
      <c r="G48" s="148"/>
      <c r="H48" s="149"/>
      <c r="I48" s="375"/>
      <c r="J48" s="148"/>
      <c r="K48" s="149"/>
      <c r="L48" s="640"/>
      <c r="M48" s="617"/>
      <c r="N48" s="149"/>
    </row>
    <row r="49" spans="2:14" ht="14.25" x14ac:dyDescent="0.2">
      <c r="B49" s="883" t="s">
        <v>859</v>
      </c>
      <c r="C49" s="883"/>
      <c r="D49" s="883"/>
      <c r="E49" s="883"/>
      <c r="F49" s="883"/>
      <c r="G49" s="883"/>
      <c r="H49" s="883"/>
      <c r="I49" s="883"/>
      <c r="J49" s="883"/>
      <c r="K49" s="883"/>
      <c r="L49" s="883"/>
      <c r="M49" s="883"/>
      <c r="N49" s="288"/>
    </row>
  </sheetData>
  <mergeCells count="38"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6" tint="0.59999389629810485"/>
  </sheetPr>
  <dimension ref="B1:L44"/>
  <sheetViews>
    <sheetView showGridLines="0" zoomScale="115" zoomScaleNormal="115" workbookViewId="0">
      <selection activeCell="M26" sqref="M26"/>
    </sheetView>
  </sheetViews>
  <sheetFormatPr defaultRowHeight="12.75" x14ac:dyDescent="0.2"/>
  <cols>
    <col min="1" max="1" width="3.85546875" style="6" customWidth="1"/>
    <col min="2" max="2" width="9.140625" style="6"/>
    <col min="3" max="13" width="12.7109375" style="6" customWidth="1"/>
    <col min="14" max="16384" width="9.140625" style="6"/>
  </cols>
  <sheetData>
    <row r="1" spans="2:12" x14ac:dyDescent="0.2">
      <c r="J1" s="39" t="s">
        <v>358</v>
      </c>
    </row>
    <row r="2" spans="2:12" ht="20.25" customHeight="1" x14ac:dyDescent="0.2">
      <c r="B2" s="697" t="s">
        <v>240</v>
      </c>
      <c r="C2" s="697"/>
      <c r="D2" s="697"/>
      <c r="E2" s="697"/>
      <c r="F2" s="697"/>
      <c r="G2" s="697"/>
      <c r="H2" s="697"/>
      <c r="I2" s="697"/>
      <c r="J2" s="697"/>
      <c r="K2" s="641"/>
      <c r="L2" s="641"/>
    </row>
    <row r="3" spans="2:12" ht="15" thickBot="1" x14ac:dyDescent="0.25">
      <c r="B3" s="288"/>
      <c r="C3" s="288"/>
      <c r="D3" s="288"/>
      <c r="E3" s="288"/>
      <c r="F3" s="288"/>
      <c r="G3" s="288"/>
      <c r="H3" s="288"/>
      <c r="I3" s="288"/>
      <c r="J3" s="38" t="s">
        <v>46</v>
      </c>
      <c r="K3" s="288"/>
      <c r="L3" s="289"/>
    </row>
    <row r="4" spans="2:12" ht="30" customHeight="1" x14ac:dyDescent="0.2">
      <c r="B4" s="895" t="s">
        <v>241</v>
      </c>
      <c r="C4" s="897" t="s">
        <v>865</v>
      </c>
      <c r="D4" s="771"/>
      <c r="E4" s="771"/>
      <c r="F4" s="772"/>
      <c r="G4" s="771" t="s">
        <v>866</v>
      </c>
      <c r="H4" s="771"/>
      <c r="I4" s="771"/>
      <c r="J4" s="772"/>
      <c r="K4" s="308"/>
      <c r="L4" s="308"/>
    </row>
    <row r="5" spans="2:12" ht="26.25" thickBot="1" x14ac:dyDescent="0.25">
      <c r="B5" s="896"/>
      <c r="C5" s="354" t="s">
        <v>245</v>
      </c>
      <c r="D5" s="355" t="s">
        <v>202</v>
      </c>
      <c r="E5" s="355" t="s">
        <v>243</v>
      </c>
      <c r="F5" s="356" t="s">
        <v>244</v>
      </c>
      <c r="G5" s="354" t="s">
        <v>245</v>
      </c>
      <c r="H5" s="355" t="s">
        <v>202</v>
      </c>
      <c r="I5" s="355" t="s">
        <v>243</v>
      </c>
      <c r="J5" s="356" t="s">
        <v>244</v>
      </c>
      <c r="K5" s="347"/>
      <c r="L5" s="347"/>
    </row>
    <row r="6" spans="2:12" ht="13.5" thickBot="1" x14ac:dyDescent="0.25">
      <c r="B6" s="642"/>
      <c r="C6" s="348" t="s">
        <v>246</v>
      </c>
      <c r="D6" s="349">
        <v>1</v>
      </c>
      <c r="E6" s="349">
        <v>2</v>
      </c>
      <c r="F6" s="350">
        <v>3</v>
      </c>
      <c r="G6" s="348" t="s">
        <v>246</v>
      </c>
      <c r="H6" s="349">
        <v>1</v>
      </c>
      <c r="I6" s="349">
        <v>2</v>
      </c>
      <c r="J6" s="350">
        <v>3</v>
      </c>
      <c r="K6" s="347"/>
      <c r="L6" s="347"/>
    </row>
    <row r="7" spans="2:12" ht="14.25" x14ac:dyDescent="0.2">
      <c r="B7" s="643" t="s">
        <v>96</v>
      </c>
      <c r="C7" s="669">
        <v>17000</v>
      </c>
      <c r="D7" s="191">
        <v>7000</v>
      </c>
      <c r="E7" s="154">
        <v>5000</v>
      </c>
      <c r="F7" s="197">
        <v>2</v>
      </c>
      <c r="G7" s="669">
        <v>17000</v>
      </c>
      <c r="H7" s="191">
        <v>7000</v>
      </c>
      <c r="I7" s="154">
        <v>5000</v>
      </c>
      <c r="J7" s="197">
        <v>2</v>
      </c>
      <c r="K7" s="288"/>
      <c r="L7" s="288"/>
    </row>
    <row r="8" spans="2:12" ht="14.25" x14ac:dyDescent="0.2">
      <c r="B8" s="644" t="s">
        <v>97</v>
      </c>
      <c r="C8" s="669">
        <v>17000</v>
      </c>
      <c r="D8" s="191">
        <v>7000</v>
      </c>
      <c r="E8" s="154">
        <v>5000</v>
      </c>
      <c r="F8" s="197">
        <v>2</v>
      </c>
      <c r="G8" s="669">
        <v>17000</v>
      </c>
      <c r="H8" s="191">
        <v>7000</v>
      </c>
      <c r="I8" s="154">
        <v>5000</v>
      </c>
      <c r="J8" s="197">
        <v>2</v>
      </c>
      <c r="K8" s="288"/>
      <c r="L8" s="288"/>
    </row>
    <row r="9" spans="2:12" ht="14.25" x14ac:dyDescent="0.2">
      <c r="B9" s="644" t="s">
        <v>98</v>
      </c>
      <c r="C9" s="669">
        <v>17000</v>
      </c>
      <c r="D9" s="191">
        <v>7000</v>
      </c>
      <c r="E9" s="154">
        <v>5000</v>
      </c>
      <c r="F9" s="197">
        <v>2</v>
      </c>
      <c r="G9" s="669">
        <v>17000</v>
      </c>
      <c r="H9" s="191">
        <v>7000</v>
      </c>
      <c r="I9" s="154">
        <v>5000</v>
      </c>
      <c r="J9" s="197">
        <v>2</v>
      </c>
      <c r="K9" s="288"/>
      <c r="L9" s="288"/>
    </row>
    <row r="10" spans="2:12" ht="14.25" x14ac:dyDescent="0.2">
      <c r="B10" s="644" t="s">
        <v>99</v>
      </c>
      <c r="C10" s="669">
        <v>17000</v>
      </c>
      <c r="D10" s="191">
        <v>7000</v>
      </c>
      <c r="E10" s="154">
        <v>5000</v>
      </c>
      <c r="F10" s="197">
        <v>2</v>
      </c>
      <c r="G10" s="669">
        <v>17000</v>
      </c>
      <c r="H10" s="191">
        <v>7000</v>
      </c>
      <c r="I10" s="154">
        <v>5000</v>
      </c>
      <c r="J10" s="197">
        <v>2</v>
      </c>
      <c r="K10" s="288"/>
      <c r="L10" s="288"/>
    </row>
    <row r="11" spans="2:12" ht="14.25" x14ac:dyDescent="0.2">
      <c r="B11" s="644" t="s">
        <v>100</v>
      </c>
      <c r="C11" s="669">
        <v>17000</v>
      </c>
      <c r="D11" s="191">
        <v>7000</v>
      </c>
      <c r="E11" s="154">
        <v>5000</v>
      </c>
      <c r="F11" s="197">
        <v>2</v>
      </c>
      <c r="G11" s="669">
        <v>17000</v>
      </c>
      <c r="H11" s="191">
        <v>7000</v>
      </c>
      <c r="I11" s="154">
        <v>5000</v>
      </c>
      <c r="J11" s="197">
        <v>2</v>
      </c>
      <c r="K11" s="288"/>
      <c r="L11" s="288"/>
    </row>
    <row r="12" spans="2:12" ht="14.25" x14ac:dyDescent="0.2">
      <c r="B12" s="644" t="s">
        <v>101</v>
      </c>
      <c r="C12" s="669">
        <v>17000</v>
      </c>
      <c r="D12" s="191">
        <v>7000</v>
      </c>
      <c r="E12" s="154">
        <v>5000</v>
      </c>
      <c r="F12" s="197">
        <v>2</v>
      </c>
      <c r="G12" s="669">
        <v>17000</v>
      </c>
      <c r="H12" s="191">
        <v>7000</v>
      </c>
      <c r="I12" s="154">
        <v>5000</v>
      </c>
      <c r="J12" s="197">
        <v>2</v>
      </c>
      <c r="K12" s="288"/>
      <c r="L12" s="288"/>
    </row>
    <row r="13" spans="2:12" ht="14.25" x14ac:dyDescent="0.2">
      <c r="B13" s="644" t="s">
        <v>102</v>
      </c>
      <c r="C13" s="669">
        <v>17000</v>
      </c>
      <c r="D13" s="191">
        <v>7000</v>
      </c>
      <c r="E13" s="154">
        <v>5000</v>
      </c>
      <c r="F13" s="197">
        <v>2</v>
      </c>
      <c r="G13" s="669">
        <v>17000</v>
      </c>
      <c r="H13" s="191">
        <v>7000</v>
      </c>
      <c r="I13" s="154">
        <v>5000</v>
      </c>
      <c r="J13" s="197">
        <v>2</v>
      </c>
      <c r="K13" s="288"/>
      <c r="L13" s="288"/>
    </row>
    <row r="14" spans="2:12" ht="14.25" x14ac:dyDescent="0.2">
      <c r="B14" s="644" t="s">
        <v>103</v>
      </c>
      <c r="C14" s="669">
        <v>17000</v>
      </c>
      <c r="D14" s="191">
        <v>7000</v>
      </c>
      <c r="E14" s="154">
        <v>5000</v>
      </c>
      <c r="F14" s="197">
        <v>2</v>
      </c>
      <c r="G14" s="669">
        <v>17000</v>
      </c>
      <c r="H14" s="191">
        <v>7000</v>
      </c>
      <c r="I14" s="154">
        <v>5000</v>
      </c>
      <c r="J14" s="197">
        <v>2</v>
      </c>
      <c r="K14" s="288"/>
      <c r="L14" s="288"/>
    </row>
    <row r="15" spans="2:12" ht="14.25" x14ac:dyDescent="0.2">
      <c r="B15" s="644" t="s">
        <v>104</v>
      </c>
      <c r="C15" s="669">
        <v>17000</v>
      </c>
      <c r="D15" s="191">
        <v>7000</v>
      </c>
      <c r="E15" s="154">
        <v>5000</v>
      </c>
      <c r="F15" s="197">
        <v>2</v>
      </c>
      <c r="G15" s="669">
        <v>17000</v>
      </c>
      <c r="H15" s="191">
        <v>7000</v>
      </c>
      <c r="I15" s="154">
        <v>5000</v>
      </c>
      <c r="J15" s="197">
        <v>2</v>
      </c>
      <c r="K15" s="288"/>
      <c r="L15" s="288"/>
    </row>
    <row r="16" spans="2:12" ht="14.25" x14ac:dyDescent="0.2">
      <c r="B16" s="644" t="s">
        <v>105</v>
      </c>
      <c r="C16" s="669">
        <v>17000</v>
      </c>
      <c r="D16" s="191">
        <v>7000</v>
      </c>
      <c r="E16" s="154">
        <v>5000</v>
      </c>
      <c r="F16" s="197">
        <v>2</v>
      </c>
      <c r="G16" s="669">
        <v>17000</v>
      </c>
      <c r="H16" s="191">
        <v>7000</v>
      </c>
      <c r="I16" s="154">
        <v>5000</v>
      </c>
      <c r="J16" s="197">
        <v>2</v>
      </c>
      <c r="K16" s="288"/>
      <c r="L16" s="288"/>
    </row>
    <row r="17" spans="2:12" ht="14.25" x14ac:dyDescent="0.2">
      <c r="B17" s="644" t="s">
        <v>106</v>
      </c>
      <c r="C17" s="669">
        <v>17000</v>
      </c>
      <c r="D17" s="191">
        <v>7000</v>
      </c>
      <c r="E17" s="154">
        <v>5000</v>
      </c>
      <c r="F17" s="197">
        <v>2</v>
      </c>
      <c r="G17" s="669">
        <v>17000</v>
      </c>
      <c r="H17" s="191">
        <v>7000</v>
      </c>
      <c r="I17" s="154">
        <v>5000</v>
      </c>
      <c r="J17" s="197">
        <v>2</v>
      </c>
      <c r="K17" s="288"/>
      <c r="L17" s="288"/>
    </row>
    <row r="18" spans="2:12" ht="15" thickBot="1" x14ac:dyDescent="0.25">
      <c r="B18" s="645" t="s">
        <v>107</v>
      </c>
      <c r="C18" s="669">
        <v>17000</v>
      </c>
      <c r="D18" s="191">
        <v>7000</v>
      </c>
      <c r="E18" s="154">
        <v>5000</v>
      </c>
      <c r="F18" s="197">
        <v>2</v>
      </c>
      <c r="G18" s="669">
        <v>17000</v>
      </c>
      <c r="H18" s="191">
        <v>7000</v>
      </c>
      <c r="I18" s="154">
        <v>5000</v>
      </c>
      <c r="J18" s="197">
        <v>2</v>
      </c>
      <c r="K18" s="288"/>
      <c r="L18" s="288"/>
    </row>
    <row r="19" spans="2:12" ht="15" thickBot="1" x14ac:dyDescent="0.25">
      <c r="B19" s="647" t="s">
        <v>21</v>
      </c>
      <c r="C19" s="670">
        <f>SUM(C7:C18)</f>
        <v>204000</v>
      </c>
      <c r="D19" s="648">
        <v>84000</v>
      </c>
      <c r="E19" s="648">
        <v>60000</v>
      </c>
      <c r="F19" s="649">
        <v>2</v>
      </c>
      <c r="G19" s="670">
        <f>SUM(G7:G18)</f>
        <v>204000</v>
      </c>
      <c r="H19" s="648">
        <v>84000</v>
      </c>
      <c r="I19" s="648">
        <v>60000</v>
      </c>
      <c r="J19" s="649">
        <v>2</v>
      </c>
      <c r="K19" s="288"/>
      <c r="L19" s="288"/>
    </row>
    <row r="20" spans="2:12" ht="15" thickBot="1" x14ac:dyDescent="0.25">
      <c r="B20" s="650" t="s">
        <v>108</v>
      </c>
      <c r="C20" s="651">
        <v>17000</v>
      </c>
      <c r="D20" s="652">
        <v>7000</v>
      </c>
      <c r="E20" s="653">
        <v>5000</v>
      </c>
      <c r="F20" s="654"/>
      <c r="G20" s="651">
        <v>17000</v>
      </c>
      <c r="H20" s="652">
        <v>7000</v>
      </c>
      <c r="I20" s="653">
        <v>5000</v>
      </c>
      <c r="J20" s="654"/>
      <c r="K20" s="288"/>
      <c r="L20" s="288"/>
    </row>
    <row r="24" spans="2:12" ht="20.25" customHeight="1" x14ac:dyDescent="0.2">
      <c r="B24" s="697" t="s">
        <v>242</v>
      </c>
      <c r="C24" s="697"/>
      <c r="D24" s="697"/>
      <c r="E24" s="697"/>
      <c r="F24" s="697"/>
      <c r="G24" s="697"/>
      <c r="H24" s="697"/>
      <c r="I24" s="697"/>
      <c r="J24" s="697"/>
      <c r="K24" s="655"/>
      <c r="L24" s="655"/>
    </row>
    <row r="25" spans="2:12" ht="15" thickBot="1" x14ac:dyDescent="0.25">
      <c r="B25" s="656"/>
      <c r="C25" s="656"/>
      <c r="D25" s="656"/>
      <c r="E25" s="656"/>
      <c r="F25" s="656"/>
      <c r="G25" s="656"/>
      <c r="H25" s="288"/>
      <c r="I25" s="288"/>
      <c r="J25" s="38" t="s">
        <v>46</v>
      </c>
      <c r="K25" s="288"/>
      <c r="L25" s="289"/>
    </row>
    <row r="26" spans="2:12" ht="30" customHeight="1" x14ac:dyDescent="0.2">
      <c r="B26" s="898" t="s">
        <v>241</v>
      </c>
      <c r="C26" s="770" t="s">
        <v>867</v>
      </c>
      <c r="D26" s="771"/>
      <c r="E26" s="771"/>
      <c r="F26" s="771"/>
      <c r="G26" s="897" t="s">
        <v>868</v>
      </c>
      <c r="H26" s="771"/>
      <c r="I26" s="771"/>
      <c r="J26" s="772"/>
    </row>
    <row r="27" spans="2:12" ht="30" customHeight="1" thickBot="1" x14ac:dyDescent="0.25">
      <c r="B27" s="899"/>
      <c r="C27" s="355" t="s">
        <v>245</v>
      </c>
      <c r="D27" s="355" t="s">
        <v>202</v>
      </c>
      <c r="E27" s="355" t="s">
        <v>243</v>
      </c>
      <c r="F27" s="356" t="s">
        <v>244</v>
      </c>
      <c r="G27" s="354" t="s">
        <v>245</v>
      </c>
      <c r="H27" s="355" t="s">
        <v>202</v>
      </c>
      <c r="I27" s="355" t="s">
        <v>243</v>
      </c>
      <c r="J27" s="356" t="s">
        <v>244</v>
      </c>
    </row>
    <row r="28" spans="2:12" ht="13.5" thickBot="1" x14ac:dyDescent="0.25">
      <c r="B28" s="657"/>
      <c r="C28" s="349" t="s">
        <v>246</v>
      </c>
      <c r="D28" s="349">
        <v>1</v>
      </c>
      <c r="E28" s="349">
        <v>2</v>
      </c>
      <c r="F28" s="350">
        <v>3</v>
      </c>
      <c r="G28" s="348" t="s">
        <v>246</v>
      </c>
      <c r="H28" s="349">
        <v>1</v>
      </c>
      <c r="I28" s="349">
        <v>2</v>
      </c>
      <c r="J28" s="350">
        <v>3</v>
      </c>
    </row>
    <row r="29" spans="2:12" ht="14.25" x14ac:dyDescent="0.2">
      <c r="B29" s="658" t="s">
        <v>96</v>
      </c>
      <c r="C29" s="191">
        <v>26900</v>
      </c>
      <c r="D29" s="191">
        <v>11076</v>
      </c>
      <c r="E29" s="154">
        <v>7912</v>
      </c>
      <c r="F29" s="197">
        <v>2</v>
      </c>
      <c r="G29" s="191">
        <v>26900</v>
      </c>
      <c r="H29" s="191">
        <v>11076</v>
      </c>
      <c r="I29" s="154">
        <v>7912</v>
      </c>
      <c r="J29" s="197">
        <v>2</v>
      </c>
    </row>
    <row r="30" spans="2:12" ht="14.25" x14ac:dyDescent="0.2">
      <c r="B30" s="659" t="s">
        <v>97</v>
      </c>
      <c r="C30" s="191">
        <v>26900</v>
      </c>
      <c r="D30" s="191">
        <v>11076</v>
      </c>
      <c r="E30" s="154">
        <v>7912</v>
      </c>
      <c r="F30" s="197">
        <v>2</v>
      </c>
      <c r="G30" s="191">
        <v>26900</v>
      </c>
      <c r="H30" s="191">
        <v>11076</v>
      </c>
      <c r="I30" s="154">
        <v>7912</v>
      </c>
      <c r="J30" s="197">
        <v>2</v>
      </c>
    </row>
    <row r="31" spans="2:12" ht="14.25" x14ac:dyDescent="0.2">
      <c r="B31" s="659" t="s">
        <v>98</v>
      </c>
      <c r="C31" s="191">
        <v>26900</v>
      </c>
      <c r="D31" s="191">
        <v>11076</v>
      </c>
      <c r="E31" s="154">
        <v>7912</v>
      </c>
      <c r="F31" s="197">
        <v>2</v>
      </c>
      <c r="G31" s="191">
        <v>26900</v>
      </c>
      <c r="H31" s="191">
        <v>11076</v>
      </c>
      <c r="I31" s="154">
        <v>7912</v>
      </c>
      <c r="J31" s="197">
        <v>2</v>
      </c>
    </row>
    <row r="32" spans="2:12" ht="14.25" x14ac:dyDescent="0.2">
      <c r="B32" s="659" t="s">
        <v>99</v>
      </c>
      <c r="C32" s="191">
        <v>26900</v>
      </c>
      <c r="D32" s="191">
        <v>11076</v>
      </c>
      <c r="E32" s="154">
        <v>7912</v>
      </c>
      <c r="F32" s="197">
        <v>2</v>
      </c>
      <c r="G32" s="191">
        <v>26900</v>
      </c>
      <c r="H32" s="191">
        <v>11076</v>
      </c>
      <c r="I32" s="154">
        <v>7912</v>
      </c>
      <c r="J32" s="197">
        <v>2</v>
      </c>
    </row>
    <row r="33" spans="2:12" ht="14.25" x14ac:dyDescent="0.2">
      <c r="B33" s="659" t="s">
        <v>100</v>
      </c>
      <c r="C33" s="191">
        <v>26900</v>
      </c>
      <c r="D33" s="191">
        <v>11076</v>
      </c>
      <c r="E33" s="154">
        <v>7912</v>
      </c>
      <c r="F33" s="197">
        <v>2</v>
      </c>
      <c r="G33" s="191">
        <v>26900</v>
      </c>
      <c r="H33" s="191">
        <v>11076</v>
      </c>
      <c r="I33" s="154">
        <v>7912</v>
      </c>
      <c r="J33" s="197">
        <v>2</v>
      </c>
    </row>
    <row r="34" spans="2:12" ht="14.25" x14ac:dyDescent="0.2">
      <c r="B34" s="659" t="s">
        <v>101</v>
      </c>
      <c r="C34" s="191">
        <v>26900</v>
      </c>
      <c r="D34" s="191">
        <v>11076</v>
      </c>
      <c r="E34" s="154">
        <v>7912</v>
      </c>
      <c r="F34" s="197">
        <v>2</v>
      </c>
      <c r="G34" s="191">
        <v>26900</v>
      </c>
      <c r="H34" s="191">
        <v>11076</v>
      </c>
      <c r="I34" s="154">
        <v>7912</v>
      </c>
      <c r="J34" s="197">
        <v>2</v>
      </c>
    </row>
    <row r="35" spans="2:12" ht="14.25" x14ac:dyDescent="0.2">
      <c r="B35" s="659" t="s">
        <v>102</v>
      </c>
      <c r="C35" s="191">
        <v>26900</v>
      </c>
      <c r="D35" s="191">
        <v>11076</v>
      </c>
      <c r="E35" s="154">
        <v>7912</v>
      </c>
      <c r="F35" s="197">
        <v>2</v>
      </c>
      <c r="G35" s="191">
        <v>26900</v>
      </c>
      <c r="H35" s="191">
        <v>11076</v>
      </c>
      <c r="I35" s="154">
        <v>7912</v>
      </c>
      <c r="J35" s="197">
        <v>2</v>
      </c>
    </row>
    <row r="36" spans="2:12" ht="14.25" x14ac:dyDescent="0.2">
      <c r="B36" s="659" t="s">
        <v>103</v>
      </c>
      <c r="C36" s="191">
        <v>26900</v>
      </c>
      <c r="D36" s="191">
        <v>11076</v>
      </c>
      <c r="E36" s="154">
        <v>7912</v>
      </c>
      <c r="F36" s="197">
        <v>2</v>
      </c>
      <c r="G36" s="191">
        <v>26900</v>
      </c>
      <c r="H36" s="191">
        <v>11076</v>
      </c>
      <c r="I36" s="154">
        <v>7912</v>
      </c>
      <c r="J36" s="197">
        <v>2</v>
      </c>
    </row>
    <row r="37" spans="2:12" ht="14.25" x14ac:dyDescent="0.2">
      <c r="B37" s="659" t="s">
        <v>104</v>
      </c>
      <c r="C37" s="191">
        <v>26900</v>
      </c>
      <c r="D37" s="191">
        <v>11076</v>
      </c>
      <c r="E37" s="154">
        <v>7912</v>
      </c>
      <c r="F37" s="197">
        <v>2</v>
      </c>
      <c r="G37" s="191">
        <v>26900</v>
      </c>
      <c r="H37" s="191">
        <v>11076</v>
      </c>
      <c r="I37" s="154">
        <v>7912</v>
      </c>
      <c r="J37" s="197">
        <v>2</v>
      </c>
    </row>
    <row r="38" spans="2:12" ht="14.25" x14ac:dyDescent="0.2">
      <c r="B38" s="659" t="s">
        <v>105</v>
      </c>
      <c r="C38" s="191">
        <v>26900</v>
      </c>
      <c r="D38" s="191">
        <v>11076</v>
      </c>
      <c r="E38" s="154">
        <v>7912</v>
      </c>
      <c r="F38" s="197">
        <v>2</v>
      </c>
      <c r="G38" s="191">
        <v>26900</v>
      </c>
      <c r="H38" s="191">
        <v>11076</v>
      </c>
      <c r="I38" s="154">
        <v>7912</v>
      </c>
      <c r="J38" s="197">
        <v>2</v>
      </c>
    </row>
    <row r="39" spans="2:12" ht="14.25" x14ac:dyDescent="0.2">
      <c r="B39" s="659" t="s">
        <v>106</v>
      </c>
      <c r="C39" s="191">
        <v>26900</v>
      </c>
      <c r="D39" s="191">
        <v>11076</v>
      </c>
      <c r="E39" s="154">
        <v>7912</v>
      </c>
      <c r="F39" s="197">
        <v>2</v>
      </c>
      <c r="G39" s="191">
        <v>26900</v>
      </c>
      <c r="H39" s="191">
        <v>11076</v>
      </c>
      <c r="I39" s="154">
        <v>7912</v>
      </c>
      <c r="J39" s="197">
        <v>2</v>
      </c>
    </row>
    <row r="40" spans="2:12" ht="15" thickBot="1" x14ac:dyDescent="0.25">
      <c r="B40" s="660" t="s">
        <v>107</v>
      </c>
      <c r="C40" s="191">
        <v>26900</v>
      </c>
      <c r="D40" s="191">
        <v>11076</v>
      </c>
      <c r="E40" s="154">
        <v>7912</v>
      </c>
      <c r="F40" s="197">
        <v>2</v>
      </c>
      <c r="G40" s="191">
        <v>26900</v>
      </c>
      <c r="H40" s="191">
        <v>11076</v>
      </c>
      <c r="I40" s="154">
        <v>7912</v>
      </c>
      <c r="J40" s="197">
        <v>2</v>
      </c>
    </row>
    <row r="41" spans="2:12" ht="13.5" thickBot="1" x14ac:dyDescent="0.25">
      <c r="B41" s="661" t="s">
        <v>21</v>
      </c>
      <c r="C41" s="648">
        <f>SUM(C29:C40)</f>
        <v>322800</v>
      </c>
      <c r="D41" s="648">
        <v>132920</v>
      </c>
      <c r="E41" s="648">
        <v>94944</v>
      </c>
      <c r="F41" s="648">
        <v>2</v>
      </c>
      <c r="G41" s="648">
        <f>SUM(G29:G40)</f>
        <v>322800</v>
      </c>
      <c r="H41" s="648">
        <v>132920</v>
      </c>
      <c r="I41" s="648">
        <v>94944</v>
      </c>
      <c r="J41" s="648">
        <v>2</v>
      </c>
    </row>
    <row r="42" spans="2:12" ht="15" thickBot="1" x14ac:dyDescent="0.25">
      <c r="B42" s="662" t="s">
        <v>108</v>
      </c>
      <c r="C42" s="652">
        <v>26900</v>
      </c>
      <c r="D42" s="652">
        <v>11076</v>
      </c>
      <c r="E42" s="653">
        <v>7912</v>
      </c>
      <c r="F42" s="653">
        <v>2</v>
      </c>
      <c r="G42" s="652">
        <v>26900</v>
      </c>
      <c r="H42" s="652">
        <v>11076</v>
      </c>
      <c r="I42" s="653">
        <v>7912</v>
      </c>
      <c r="J42" s="653">
        <v>2</v>
      </c>
    </row>
    <row r="43" spans="2:12" ht="14.25" x14ac:dyDescent="0.2">
      <c r="B43" s="352"/>
      <c r="C43" s="353"/>
      <c r="D43" s="353"/>
      <c r="E43" s="288"/>
      <c r="F43" s="288"/>
      <c r="G43" s="288"/>
      <c r="H43" s="353"/>
      <c r="I43" s="353"/>
      <c r="J43" s="288"/>
      <c r="K43" s="288"/>
      <c r="L43" s="288"/>
    </row>
    <row r="44" spans="2:12" ht="14.25" x14ac:dyDescent="0.2">
      <c r="B44" s="352"/>
      <c r="C44" s="353"/>
      <c r="D44" s="353"/>
      <c r="E44" s="288"/>
      <c r="F44" s="288"/>
      <c r="G44" s="288"/>
      <c r="H44" s="353"/>
      <c r="I44" s="353"/>
      <c r="J44" s="288"/>
      <c r="K44" s="288"/>
      <c r="L44" s="288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80"/>
  <sheetViews>
    <sheetView showGridLines="0" topLeftCell="A58" workbookViewId="0">
      <selection activeCell="H69" sqref="H69"/>
    </sheetView>
  </sheetViews>
  <sheetFormatPr defaultRowHeight="15.75" x14ac:dyDescent="0.25"/>
  <cols>
    <col min="1" max="1" width="3" style="45" customWidth="1"/>
    <col min="2" max="2" width="18.7109375" style="45" customWidth="1"/>
    <col min="3" max="3" width="69.7109375" style="45" customWidth="1"/>
    <col min="4" max="4" width="9.140625" style="45"/>
    <col min="5" max="6" width="15.7109375" style="45" customWidth="1"/>
    <col min="7" max="16384" width="9.140625" style="45"/>
  </cols>
  <sheetData>
    <row r="1" spans="1:8" x14ac:dyDescent="0.25">
      <c r="F1" s="55" t="s">
        <v>717</v>
      </c>
      <c r="G1" s="53"/>
      <c r="H1" s="53"/>
    </row>
    <row r="2" spans="1:8" ht="20.25" customHeight="1" x14ac:dyDescent="0.25">
      <c r="B2" s="697" t="s">
        <v>577</v>
      </c>
      <c r="C2" s="697"/>
      <c r="D2" s="697"/>
      <c r="E2" s="697"/>
      <c r="F2" s="697"/>
    </row>
    <row r="3" spans="1:8" ht="12" customHeight="1" x14ac:dyDescent="0.25">
      <c r="B3" s="697" t="s">
        <v>761</v>
      </c>
      <c r="C3" s="697"/>
      <c r="D3" s="697"/>
      <c r="E3" s="697"/>
      <c r="F3" s="697"/>
    </row>
    <row r="4" spans="1:8" ht="16.5" thickBot="1" x14ac:dyDescent="0.3">
      <c r="F4" s="666" t="s">
        <v>198</v>
      </c>
    </row>
    <row r="5" spans="1:8" ht="40.5" customHeight="1" x14ac:dyDescent="0.25">
      <c r="A5" s="50"/>
      <c r="B5" s="521" t="s">
        <v>257</v>
      </c>
      <c r="C5" s="518" t="s">
        <v>258</v>
      </c>
      <c r="D5" s="518" t="s">
        <v>40</v>
      </c>
      <c r="E5" s="519" t="s">
        <v>818</v>
      </c>
      <c r="F5" s="522" t="s">
        <v>819</v>
      </c>
    </row>
    <row r="6" spans="1:8" ht="16.5" customHeight="1" thickBot="1" x14ac:dyDescent="0.3">
      <c r="A6" s="50"/>
      <c r="B6" s="30">
        <v>1</v>
      </c>
      <c r="C6" s="27">
        <v>2</v>
      </c>
      <c r="D6" s="27">
        <v>3</v>
      </c>
      <c r="E6" s="27">
        <v>4</v>
      </c>
      <c r="F6" s="52">
        <v>5</v>
      </c>
    </row>
    <row r="7" spans="1:8" ht="15.75" customHeight="1" x14ac:dyDescent="0.25">
      <c r="A7" s="50"/>
      <c r="B7" s="705"/>
      <c r="C7" s="51" t="s">
        <v>578</v>
      </c>
      <c r="D7" s="707">
        <v>1001</v>
      </c>
      <c r="E7" s="709">
        <v>38501</v>
      </c>
      <c r="F7" s="711">
        <v>37140</v>
      </c>
    </row>
    <row r="8" spans="1:8" ht="15.75" customHeight="1" x14ac:dyDescent="0.25">
      <c r="A8" s="50"/>
      <c r="B8" s="706"/>
      <c r="C8" s="51" t="s">
        <v>579</v>
      </c>
      <c r="D8" s="708"/>
      <c r="E8" s="710"/>
      <c r="F8" s="712"/>
    </row>
    <row r="9" spans="1:8" ht="20.100000000000001" customHeight="1" x14ac:dyDescent="0.25">
      <c r="A9" s="50"/>
      <c r="B9" s="40">
        <v>60</v>
      </c>
      <c r="C9" s="22" t="s">
        <v>580</v>
      </c>
      <c r="D9" s="47">
        <v>1002</v>
      </c>
      <c r="E9" s="676"/>
      <c r="F9" s="56"/>
    </row>
    <row r="10" spans="1:8" ht="20.100000000000001" customHeight="1" x14ac:dyDescent="0.25">
      <c r="A10" s="50"/>
      <c r="B10" s="40" t="s">
        <v>581</v>
      </c>
      <c r="C10" s="22" t="s">
        <v>582</v>
      </c>
      <c r="D10" s="47">
        <v>1003</v>
      </c>
      <c r="E10" s="674"/>
      <c r="F10" s="56"/>
    </row>
    <row r="11" spans="1:8" ht="20.100000000000001" customHeight="1" x14ac:dyDescent="0.25">
      <c r="A11" s="50"/>
      <c r="B11" s="40" t="s">
        <v>583</v>
      </c>
      <c r="C11" s="22" t="s">
        <v>584</v>
      </c>
      <c r="D11" s="47">
        <v>1004</v>
      </c>
      <c r="E11" s="674"/>
      <c r="F11" s="56"/>
    </row>
    <row r="12" spans="1:8" ht="20.100000000000001" customHeight="1" x14ac:dyDescent="0.25">
      <c r="A12" s="50"/>
      <c r="B12" s="40">
        <v>61</v>
      </c>
      <c r="C12" s="22" t="s">
        <v>585</v>
      </c>
      <c r="D12" s="47">
        <v>1005</v>
      </c>
      <c r="E12" s="676">
        <v>29701</v>
      </c>
      <c r="F12" s="56">
        <v>28140</v>
      </c>
    </row>
    <row r="13" spans="1:8" ht="20.100000000000001" customHeight="1" x14ac:dyDescent="0.25">
      <c r="A13" s="50"/>
      <c r="B13" s="40" t="s">
        <v>586</v>
      </c>
      <c r="C13" s="22" t="s">
        <v>587</v>
      </c>
      <c r="D13" s="47">
        <v>1006</v>
      </c>
      <c r="E13" s="676">
        <v>29701</v>
      </c>
      <c r="F13" s="56">
        <v>28140</v>
      </c>
    </row>
    <row r="14" spans="1:8" ht="20.100000000000001" customHeight="1" x14ac:dyDescent="0.25">
      <c r="A14" s="50"/>
      <c r="B14" s="40" t="s">
        <v>588</v>
      </c>
      <c r="C14" s="22" t="s">
        <v>589</v>
      </c>
      <c r="D14" s="47">
        <v>1007</v>
      </c>
      <c r="E14" s="674"/>
      <c r="F14" s="56"/>
    </row>
    <row r="15" spans="1:8" ht="20.100000000000001" customHeight="1" x14ac:dyDescent="0.25">
      <c r="A15" s="50"/>
      <c r="B15" s="40">
        <v>62</v>
      </c>
      <c r="C15" s="22" t="s">
        <v>590</v>
      </c>
      <c r="D15" s="47">
        <v>1008</v>
      </c>
      <c r="E15" s="674"/>
      <c r="F15" s="56"/>
    </row>
    <row r="16" spans="1:8" ht="20.100000000000001" customHeight="1" x14ac:dyDescent="0.25">
      <c r="A16" s="50"/>
      <c r="B16" s="40">
        <v>630</v>
      </c>
      <c r="C16" s="22" t="s">
        <v>591</v>
      </c>
      <c r="D16" s="47">
        <v>1009</v>
      </c>
      <c r="E16" s="674"/>
      <c r="F16" s="56"/>
    </row>
    <row r="17" spans="1:6" ht="20.100000000000001" customHeight="1" x14ac:dyDescent="0.25">
      <c r="A17" s="50"/>
      <c r="B17" s="40">
        <v>631</v>
      </c>
      <c r="C17" s="22" t="s">
        <v>592</v>
      </c>
      <c r="D17" s="47">
        <v>1010</v>
      </c>
      <c r="E17" s="674"/>
      <c r="F17" s="56"/>
    </row>
    <row r="18" spans="1:6" ht="20.100000000000001" customHeight="1" x14ac:dyDescent="0.25">
      <c r="A18" s="50"/>
      <c r="B18" s="40" t="s">
        <v>593</v>
      </c>
      <c r="C18" s="22" t="s">
        <v>594</v>
      </c>
      <c r="D18" s="47">
        <v>1011</v>
      </c>
      <c r="E18" s="674">
        <v>8800</v>
      </c>
      <c r="F18" s="56">
        <v>9000</v>
      </c>
    </row>
    <row r="19" spans="1:6" ht="25.5" customHeight="1" x14ac:dyDescent="0.25">
      <c r="A19" s="50"/>
      <c r="B19" s="40" t="s">
        <v>595</v>
      </c>
      <c r="C19" s="22" t="s">
        <v>596</v>
      </c>
      <c r="D19" s="47">
        <v>1012</v>
      </c>
      <c r="E19" s="674"/>
      <c r="F19" s="56"/>
    </row>
    <row r="20" spans="1:6" ht="20.100000000000001" customHeight="1" x14ac:dyDescent="0.25">
      <c r="A20" s="50"/>
      <c r="B20" s="40"/>
      <c r="C20" s="16" t="s">
        <v>597</v>
      </c>
      <c r="D20" s="47">
        <v>1013</v>
      </c>
      <c r="E20" s="674">
        <v>40241</v>
      </c>
      <c r="F20" s="56">
        <v>37658</v>
      </c>
    </row>
    <row r="21" spans="1:6" ht="20.100000000000001" customHeight="1" x14ac:dyDescent="0.25">
      <c r="A21" s="50"/>
      <c r="B21" s="40">
        <v>50</v>
      </c>
      <c r="C21" s="22" t="s">
        <v>598</v>
      </c>
      <c r="D21" s="47">
        <v>1014</v>
      </c>
      <c r="E21" s="674"/>
      <c r="F21" s="56"/>
    </row>
    <row r="22" spans="1:6" ht="20.100000000000001" customHeight="1" x14ac:dyDescent="0.25">
      <c r="A22" s="50"/>
      <c r="B22" s="40">
        <v>51</v>
      </c>
      <c r="C22" s="22" t="s">
        <v>599</v>
      </c>
      <c r="D22" s="47">
        <v>1015</v>
      </c>
      <c r="E22" s="674">
        <v>25304</v>
      </c>
      <c r="F22" s="56">
        <v>22902</v>
      </c>
    </row>
    <row r="23" spans="1:6" ht="25.5" customHeight="1" x14ac:dyDescent="0.25">
      <c r="A23" s="50"/>
      <c r="B23" s="40">
        <v>52</v>
      </c>
      <c r="C23" s="22" t="s">
        <v>600</v>
      </c>
      <c r="D23" s="47">
        <v>1016</v>
      </c>
      <c r="E23" s="674">
        <v>11362</v>
      </c>
      <c r="F23" s="56">
        <v>11266</v>
      </c>
    </row>
    <row r="24" spans="1:6" ht="20.100000000000001" customHeight="1" x14ac:dyDescent="0.25">
      <c r="A24" s="50"/>
      <c r="B24" s="40">
        <v>520</v>
      </c>
      <c r="C24" s="22" t="s">
        <v>601</v>
      </c>
      <c r="D24" s="47">
        <v>1017</v>
      </c>
      <c r="E24" s="674">
        <v>6397</v>
      </c>
      <c r="F24" s="56">
        <v>6125</v>
      </c>
    </row>
    <row r="25" spans="1:6" ht="20.100000000000001" customHeight="1" x14ac:dyDescent="0.25">
      <c r="A25" s="50"/>
      <c r="B25" s="40">
        <v>521</v>
      </c>
      <c r="C25" s="22" t="s">
        <v>602</v>
      </c>
      <c r="D25" s="47">
        <v>1018</v>
      </c>
      <c r="E25" s="674">
        <v>3855</v>
      </c>
      <c r="F25" s="56">
        <v>4324</v>
      </c>
    </row>
    <row r="26" spans="1:6" ht="20.100000000000001" customHeight="1" x14ac:dyDescent="0.25">
      <c r="A26" s="50"/>
      <c r="B26" s="40" t="s">
        <v>603</v>
      </c>
      <c r="C26" s="22" t="s">
        <v>604</v>
      </c>
      <c r="D26" s="47">
        <v>1019</v>
      </c>
      <c r="E26" s="674">
        <v>1080</v>
      </c>
      <c r="F26" s="56">
        <v>817</v>
      </c>
    </row>
    <row r="27" spans="1:6" ht="20.100000000000001" customHeight="1" x14ac:dyDescent="0.25">
      <c r="A27" s="50"/>
      <c r="B27" s="40">
        <v>540</v>
      </c>
      <c r="C27" s="22" t="s">
        <v>605</v>
      </c>
      <c r="D27" s="47">
        <v>1020</v>
      </c>
      <c r="E27" s="674">
        <v>780</v>
      </c>
      <c r="F27" s="56">
        <v>760</v>
      </c>
    </row>
    <row r="28" spans="1:6" ht="25.5" customHeight="1" x14ac:dyDescent="0.25">
      <c r="A28" s="50"/>
      <c r="B28" s="40" t="s">
        <v>606</v>
      </c>
      <c r="C28" s="22" t="s">
        <v>607</v>
      </c>
      <c r="D28" s="47">
        <v>1021</v>
      </c>
      <c r="E28" s="674"/>
      <c r="F28" s="56"/>
    </row>
    <row r="29" spans="1:6" ht="20.100000000000001" customHeight="1" x14ac:dyDescent="0.25">
      <c r="A29" s="50"/>
      <c r="B29" s="40">
        <v>53</v>
      </c>
      <c r="C29" s="22" t="s">
        <v>608</v>
      </c>
      <c r="D29" s="47">
        <v>1022</v>
      </c>
      <c r="E29" s="674">
        <v>1321</v>
      </c>
      <c r="F29" s="56">
        <v>1280</v>
      </c>
    </row>
    <row r="30" spans="1:6" ht="20.100000000000001" customHeight="1" x14ac:dyDescent="0.25">
      <c r="A30" s="50"/>
      <c r="B30" s="40" t="s">
        <v>609</v>
      </c>
      <c r="C30" s="22" t="s">
        <v>610</v>
      </c>
      <c r="D30" s="47">
        <v>1023</v>
      </c>
      <c r="E30" s="674"/>
      <c r="F30" s="56"/>
    </row>
    <row r="31" spans="1:6" ht="20.100000000000001" customHeight="1" x14ac:dyDescent="0.25">
      <c r="A31" s="50"/>
      <c r="B31" s="40">
        <v>55</v>
      </c>
      <c r="C31" s="22" t="s">
        <v>611</v>
      </c>
      <c r="D31" s="47">
        <v>1024</v>
      </c>
      <c r="E31" s="674">
        <v>1474</v>
      </c>
      <c r="F31" s="56">
        <v>1450</v>
      </c>
    </row>
    <row r="32" spans="1:6" ht="20.100000000000001" customHeight="1" x14ac:dyDescent="0.25">
      <c r="A32" s="50"/>
      <c r="B32" s="40"/>
      <c r="C32" s="16" t="s">
        <v>612</v>
      </c>
      <c r="D32" s="47">
        <v>1025</v>
      </c>
      <c r="E32" s="674"/>
      <c r="F32" s="56"/>
    </row>
    <row r="33" spans="1:6" ht="20.100000000000001" customHeight="1" x14ac:dyDescent="0.25">
      <c r="A33" s="50"/>
      <c r="B33" s="40"/>
      <c r="C33" s="16" t="s">
        <v>613</v>
      </c>
      <c r="D33" s="47">
        <v>1026</v>
      </c>
      <c r="E33" s="674">
        <v>1740</v>
      </c>
      <c r="F33" s="56">
        <v>518</v>
      </c>
    </row>
    <row r="34" spans="1:6" ht="20.100000000000001" customHeight="1" x14ac:dyDescent="0.25">
      <c r="A34" s="50"/>
      <c r="B34" s="703"/>
      <c r="C34" s="18" t="s">
        <v>614</v>
      </c>
      <c r="D34" s="704">
        <v>1027</v>
      </c>
      <c r="E34" s="692">
        <v>80</v>
      </c>
      <c r="F34" s="701">
        <v>65</v>
      </c>
    </row>
    <row r="35" spans="1:6" ht="14.25" customHeight="1" x14ac:dyDescent="0.25">
      <c r="A35" s="50"/>
      <c r="B35" s="703"/>
      <c r="C35" s="19" t="s">
        <v>615</v>
      </c>
      <c r="D35" s="704"/>
      <c r="E35" s="693"/>
      <c r="F35" s="702"/>
    </row>
    <row r="36" spans="1:6" ht="24" customHeight="1" x14ac:dyDescent="0.25">
      <c r="A36" s="50"/>
      <c r="B36" s="40" t="s">
        <v>616</v>
      </c>
      <c r="C36" s="22" t="s">
        <v>617</v>
      </c>
      <c r="D36" s="47">
        <v>1028</v>
      </c>
      <c r="E36" s="674"/>
      <c r="F36" s="56"/>
    </row>
    <row r="37" spans="1:6" ht="20.100000000000001" customHeight="1" x14ac:dyDescent="0.25">
      <c r="A37" s="50"/>
      <c r="B37" s="40">
        <v>662</v>
      </c>
      <c r="C37" s="22" t="s">
        <v>618</v>
      </c>
      <c r="D37" s="47">
        <v>1029</v>
      </c>
      <c r="E37" s="674">
        <v>80</v>
      </c>
      <c r="F37" s="56">
        <v>65</v>
      </c>
    </row>
    <row r="38" spans="1:6" ht="20.100000000000001" customHeight="1" x14ac:dyDescent="0.25">
      <c r="A38" s="50"/>
      <c r="B38" s="40" t="s">
        <v>109</v>
      </c>
      <c r="C38" s="22" t="s">
        <v>619</v>
      </c>
      <c r="D38" s="47">
        <v>1030</v>
      </c>
      <c r="E38" s="674"/>
      <c r="F38" s="56"/>
    </row>
    <row r="39" spans="1:6" ht="20.100000000000001" customHeight="1" x14ac:dyDescent="0.25">
      <c r="A39" s="50"/>
      <c r="B39" s="40" t="s">
        <v>620</v>
      </c>
      <c r="C39" s="22" t="s">
        <v>621</v>
      </c>
      <c r="D39" s="47">
        <v>1031</v>
      </c>
      <c r="E39" s="674"/>
      <c r="F39" s="56"/>
    </row>
    <row r="40" spans="1:6" ht="20.100000000000001" customHeight="1" x14ac:dyDescent="0.25">
      <c r="A40" s="50"/>
      <c r="B40" s="703"/>
      <c r="C40" s="18" t="s">
        <v>622</v>
      </c>
      <c r="D40" s="704">
        <v>1032</v>
      </c>
      <c r="E40" s="692">
        <v>1595</v>
      </c>
      <c r="F40" s="701">
        <v>1550</v>
      </c>
    </row>
    <row r="41" spans="1:6" ht="20.100000000000001" customHeight="1" x14ac:dyDescent="0.25">
      <c r="A41" s="50"/>
      <c r="B41" s="703"/>
      <c r="C41" s="19" t="s">
        <v>623</v>
      </c>
      <c r="D41" s="704"/>
      <c r="E41" s="693"/>
      <c r="F41" s="702"/>
    </row>
    <row r="42" spans="1:6" ht="27.75" customHeight="1" x14ac:dyDescent="0.25">
      <c r="A42" s="50"/>
      <c r="B42" s="40" t="s">
        <v>624</v>
      </c>
      <c r="C42" s="22" t="s">
        <v>625</v>
      </c>
      <c r="D42" s="47">
        <v>1033</v>
      </c>
      <c r="E42" s="674"/>
      <c r="F42" s="56"/>
    </row>
    <row r="43" spans="1:6" ht="20.100000000000001" customHeight="1" x14ac:dyDescent="0.25">
      <c r="A43" s="50"/>
      <c r="B43" s="40">
        <v>562</v>
      </c>
      <c r="C43" s="22" t="s">
        <v>626</v>
      </c>
      <c r="D43" s="47">
        <v>1034</v>
      </c>
      <c r="E43" s="674">
        <v>1595</v>
      </c>
      <c r="F43" s="56">
        <v>1550</v>
      </c>
    </row>
    <row r="44" spans="1:6" ht="20.100000000000001" customHeight="1" x14ac:dyDescent="0.25">
      <c r="A44" s="50"/>
      <c r="B44" s="40" t="s">
        <v>134</v>
      </c>
      <c r="C44" s="22" t="s">
        <v>627</v>
      </c>
      <c r="D44" s="47">
        <v>1035</v>
      </c>
      <c r="E44" s="674"/>
      <c r="F44" s="56"/>
    </row>
    <row r="45" spans="1:6" ht="20.100000000000001" customHeight="1" x14ac:dyDescent="0.25">
      <c r="A45" s="50"/>
      <c r="B45" s="40" t="s">
        <v>628</v>
      </c>
      <c r="C45" s="22" t="s">
        <v>629</v>
      </c>
      <c r="D45" s="47">
        <v>1036</v>
      </c>
      <c r="E45" s="674"/>
      <c r="F45" s="56"/>
    </row>
    <row r="46" spans="1:6" ht="20.100000000000001" customHeight="1" x14ac:dyDescent="0.25">
      <c r="A46" s="50"/>
      <c r="B46" s="40"/>
      <c r="C46" s="16" t="s">
        <v>630</v>
      </c>
      <c r="D46" s="47">
        <v>1037</v>
      </c>
      <c r="E46" s="674"/>
      <c r="F46" s="56"/>
    </row>
    <row r="47" spans="1:6" ht="20.100000000000001" customHeight="1" x14ac:dyDescent="0.25">
      <c r="A47" s="50"/>
      <c r="B47" s="40"/>
      <c r="C47" s="16" t="s">
        <v>631</v>
      </c>
      <c r="D47" s="47">
        <v>1038</v>
      </c>
      <c r="E47" s="674">
        <v>1515</v>
      </c>
      <c r="F47" s="56">
        <v>1485</v>
      </c>
    </row>
    <row r="48" spans="1:6" ht="34.5" customHeight="1" x14ac:dyDescent="0.25">
      <c r="A48" s="50"/>
      <c r="B48" s="40" t="s">
        <v>632</v>
      </c>
      <c r="C48" s="16" t="s">
        <v>633</v>
      </c>
      <c r="D48" s="47">
        <v>1039</v>
      </c>
      <c r="E48" s="674"/>
      <c r="F48" s="56"/>
    </row>
    <row r="49" spans="1:6" ht="35.25" customHeight="1" x14ac:dyDescent="0.25">
      <c r="A49" s="50"/>
      <c r="B49" s="40" t="s">
        <v>634</v>
      </c>
      <c r="C49" s="16" t="s">
        <v>635</v>
      </c>
      <c r="D49" s="47">
        <v>1040</v>
      </c>
      <c r="E49" s="674"/>
      <c r="F49" s="56"/>
    </row>
    <row r="50" spans="1:6" ht="20.100000000000001" customHeight="1" x14ac:dyDescent="0.25">
      <c r="A50" s="50"/>
      <c r="B50" s="40">
        <v>67</v>
      </c>
      <c r="C50" s="16" t="s">
        <v>636</v>
      </c>
      <c r="D50" s="47">
        <v>1041</v>
      </c>
      <c r="E50" s="674">
        <v>950</v>
      </c>
      <c r="F50" s="56">
        <v>830</v>
      </c>
    </row>
    <row r="51" spans="1:6" ht="20.100000000000001" customHeight="1" x14ac:dyDescent="0.25">
      <c r="A51" s="50"/>
      <c r="B51" s="40">
        <v>57</v>
      </c>
      <c r="C51" s="16" t="s">
        <v>637</v>
      </c>
      <c r="D51" s="47">
        <v>1042</v>
      </c>
      <c r="E51" s="674"/>
      <c r="F51" s="56"/>
    </row>
    <row r="52" spans="1:6" ht="20.100000000000001" customHeight="1" x14ac:dyDescent="0.25">
      <c r="A52" s="50"/>
      <c r="B52" s="703"/>
      <c r="C52" s="18" t="s">
        <v>638</v>
      </c>
      <c r="D52" s="704">
        <v>1043</v>
      </c>
      <c r="E52" s="692">
        <v>39531</v>
      </c>
      <c r="F52" s="701">
        <v>38035</v>
      </c>
    </row>
    <row r="53" spans="1:6" ht="12" customHeight="1" x14ac:dyDescent="0.25">
      <c r="A53" s="50"/>
      <c r="B53" s="703"/>
      <c r="C53" s="19" t="s">
        <v>639</v>
      </c>
      <c r="D53" s="704"/>
      <c r="E53" s="693"/>
      <c r="F53" s="702"/>
    </row>
    <row r="54" spans="1:6" ht="20.100000000000001" customHeight="1" x14ac:dyDescent="0.25">
      <c r="A54" s="50"/>
      <c r="B54" s="703"/>
      <c r="C54" s="18" t="s">
        <v>640</v>
      </c>
      <c r="D54" s="704">
        <v>1044</v>
      </c>
      <c r="E54" s="692">
        <v>41836</v>
      </c>
      <c r="F54" s="701">
        <v>39208</v>
      </c>
    </row>
    <row r="55" spans="1:6" ht="13.5" customHeight="1" x14ac:dyDescent="0.25">
      <c r="A55" s="50"/>
      <c r="B55" s="703"/>
      <c r="C55" s="19" t="s">
        <v>641</v>
      </c>
      <c r="D55" s="704"/>
      <c r="E55" s="693"/>
      <c r="F55" s="702"/>
    </row>
    <row r="56" spans="1:6" ht="20.100000000000001" customHeight="1" x14ac:dyDescent="0.25">
      <c r="A56" s="50"/>
      <c r="B56" s="40"/>
      <c r="C56" s="16" t="s">
        <v>642</v>
      </c>
      <c r="D56" s="47">
        <v>1045</v>
      </c>
      <c r="E56" s="674"/>
      <c r="F56" s="56"/>
    </row>
    <row r="57" spans="1:6" ht="20.100000000000001" customHeight="1" x14ac:dyDescent="0.25">
      <c r="A57" s="50"/>
      <c r="B57" s="40"/>
      <c r="C57" s="16" t="s">
        <v>643</v>
      </c>
      <c r="D57" s="47">
        <v>1046</v>
      </c>
      <c r="E57" s="674">
        <v>2305</v>
      </c>
      <c r="F57" s="56">
        <v>1173</v>
      </c>
    </row>
    <row r="58" spans="1:6" ht="41.25" customHeight="1" x14ac:dyDescent="0.25">
      <c r="A58" s="50"/>
      <c r="B58" s="40" t="s">
        <v>135</v>
      </c>
      <c r="C58" s="16" t="s">
        <v>644</v>
      </c>
      <c r="D58" s="47">
        <v>1047</v>
      </c>
      <c r="E58" s="674"/>
      <c r="F58" s="56"/>
    </row>
    <row r="59" spans="1:6" ht="45" customHeight="1" x14ac:dyDescent="0.25">
      <c r="A59" s="50"/>
      <c r="B59" s="40" t="s">
        <v>645</v>
      </c>
      <c r="C59" s="16" t="s">
        <v>646</v>
      </c>
      <c r="D59" s="47">
        <v>1048</v>
      </c>
      <c r="E59" s="674"/>
      <c r="F59" s="56"/>
    </row>
    <row r="60" spans="1:6" ht="20.100000000000001" customHeight="1" x14ac:dyDescent="0.25">
      <c r="A60" s="50"/>
      <c r="B60" s="703"/>
      <c r="C60" s="18" t="s">
        <v>647</v>
      </c>
      <c r="D60" s="704">
        <v>1049</v>
      </c>
      <c r="E60" s="692"/>
      <c r="F60" s="701"/>
    </row>
    <row r="61" spans="1:6" ht="12.75" customHeight="1" x14ac:dyDescent="0.25">
      <c r="A61" s="50"/>
      <c r="B61" s="703"/>
      <c r="C61" s="19" t="s">
        <v>648</v>
      </c>
      <c r="D61" s="704"/>
      <c r="E61" s="693"/>
      <c r="F61" s="702"/>
    </row>
    <row r="62" spans="1:6" ht="20.100000000000001" customHeight="1" x14ac:dyDescent="0.25">
      <c r="A62" s="50"/>
      <c r="B62" s="703"/>
      <c r="C62" s="18" t="s">
        <v>649</v>
      </c>
      <c r="D62" s="704">
        <v>1050</v>
      </c>
      <c r="E62" s="692">
        <v>2305</v>
      </c>
      <c r="F62" s="701">
        <v>1173</v>
      </c>
    </row>
    <row r="63" spans="1:6" ht="14.25" customHeight="1" x14ac:dyDescent="0.25">
      <c r="A63" s="50"/>
      <c r="B63" s="703"/>
      <c r="C63" s="19" t="s">
        <v>650</v>
      </c>
      <c r="D63" s="704"/>
      <c r="E63" s="693"/>
      <c r="F63" s="702"/>
    </row>
    <row r="64" spans="1:6" ht="20.100000000000001" customHeight="1" x14ac:dyDescent="0.25">
      <c r="A64" s="50"/>
      <c r="B64" s="40"/>
      <c r="C64" s="16" t="s">
        <v>651</v>
      </c>
      <c r="D64" s="47"/>
      <c r="E64" s="674"/>
      <c r="F64" s="56"/>
    </row>
    <row r="65" spans="1:6" ht="20.100000000000001" customHeight="1" x14ac:dyDescent="0.25">
      <c r="A65" s="50"/>
      <c r="B65" s="40">
        <v>721</v>
      </c>
      <c r="C65" s="22" t="s">
        <v>652</v>
      </c>
      <c r="D65" s="47">
        <v>1051</v>
      </c>
      <c r="E65" s="674"/>
      <c r="F65" s="56"/>
    </row>
    <row r="66" spans="1:6" ht="20.100000000000001" customHeight="1" x14ac:dyDescent="0.25">
      <c r="A66" s="50"/>
      <c r="B66" s="40" t="s">
        <v>667</v>
      </c>
      <c r="C66" s="22" t="s">
        <v>653</v>
      </c>
      <c r="D66" s="47">
        <v>1052</v>
      </c>
      <c r="E66" s="674"/>
      <c r="F66" s="56"/>
    </row>
    <row r="67" spans="1:6" ht="20.100000000000001" customHeight="1" x14ac:dyDescent="0.25">
      <c r="A67" s="50"/>
      <c r="B67" s="40" t="s">
        <v>668</v>
      </c>
      <c r="C67" s="22" t="s">
        <v>654</v>
      </c>
      <c r="D67" s="47">
        <v>1053</v>
      </c>
      <c r="E67" s="674"/>
      <c r="F67" s="56"/>
    </row>
    <row r="68" spans="1:6" ht="20.100000000000001" customHeight="1" x14ac:dyDescent="0.25">
      <c r="A68" s="50"/>
      <c r="B68" s="40">
        <v>723</v>
      </c>
      <c r="C68" s="16" t="s">
        <v>655</v>
      </c>
      <c r="D68" s="47">
        <v>1054</v>
      </c>
      <c r="E68" s="674"/>
      <c r="F68" s="56"/>
    </row>
    <row r="69" spans="1:6" ht="20.100000000000001" customHeight="1" x14ac:dyDescent="0.25">
      <c r="A69" s="50"/>
      <c r="B69" s="703"/>
      <c r="C69" s="18" t="s">
        <v>656</v>
      </c>
      <c r="D69" s="704">
        <v>1055</v>
      </c>
      <c r="E69" s="692"/>
      <c r="F69" s="701"/>
    </row>
    <row r="70" spans="1:6" ht="14.25" customHeight="1" x14ac:dyDescent="0.25">
      <c r="A70" s="50"/>
      <c r="B70" s="703"/>
      <c r="C70" s="19" t="s">
        <v>657</v>
      </c>
      <c r="D70" s="704"/>
      <c r="E70" s="693"/>
      <c r="F70" s="702"/>
    </row>
    <row r="71" spans="1:6" ht="20.100000000000001" customHeight="1" x14ac:dyDescent="0.25">
      <c r="A71" s="50"/>
      <c r="B71" s="703"/>
      <c r="C71" s="18" t="s">
        <v>658</v>
      </c>
      <c r="D71" s="704">
        <v>1056</v>
      </c>
      <c r="E71" s="692">
        <v>2305</v>
      </c>
      <c r="F71" s="701">
        <v>1173</v>
      </c>
    </row>
    <row r="72" spans="1:6" ht="14.25" customHeight="1" x14ac:dyDescent="0.25">
      <c r="A72" s="50"/>
      <c r="B72" s="703"/>
      <c r="C72" s="19" t="s">
        <v>659</v>
      </c>
      <c r="D72" s="704"/>
      <c r="E72" s="693"/>
      <c r="F72" s="702"/>
    </row>
    <row r="73" spans="1:6" ht="20.100000000000001" customHeight="1" x14ac:dyDescent="0.25">
      <c r="A73" s="50"/>
      <c r="B73" s="40"/>
      <c r="C73" s="22" t="s">
        <v>660</v>
      </c>
      <c r="D73" s="47">
        <v>1057</v>
      </c>
      <c r="E73" s="674"/>
      <c r="F73" s="56"/>
    </row>
    <row r="74" spans="1:6" ht="20.100000000000001" customHeight="1" x14ac:dyDescent="0.25">
      <c r="A74" s="50"/>
      <c r="B74" s="40"/>
      <c r="C74" s="22" t="s">
        <v>813</v>
      </c>
      <c r="D74" s="47">
        <v>1058</v>
      </c>
      <c r="E74" s="674"/>
      <c r="F74" s="56"/>
    </row>
    <row r="75" spans="1:6" ht="20.100000000000001" customHeight="1" x14ac:dyDescent="0.25">
      <c r="A75" s="50"/>
      <c r="B75" s="40"/>
      <c r="C75" s="22" t="s">
        <v>661</v>
      </c>
      <c r="D75" s="47">
        <v>1059</v>
      </c>
      <c r="E75" s="674"/>
      <c r="F75" s="56"/>
    </row>
    <row r="76" spans="1:6" ht="20.100000000000001" customHeight="1" x14ac:dyDescent="0.25">
      <c r="A76" s="50"/>
      <c r="B76" s="40"/>
      <c r="C76" s="22" t="s">
        <v>662</v>
      </c>
      <c r="D76" s="47">
        <v>1060</v>
      </c>
      <c r="E76" s="674"/>
      <c r="F76" s="56"/>
    </row>
    <row r="77" spans="1:6" ht="20.100000000000001" customHeight="1" x14ac:dyDescent="0.25">
      <c r="A77" s="50"/>
      <c r="B77" s="40"/>
      <c r="C77" s="22" t="s">
        <v>663</v>
      </c>
      <c r="D77" s="47"/>
      <c r="E77" s="674"/>
      <c r="F77" s="56"/>
    </row>
    <row r="78" spans="1:6" ht="20.100000000000001" customHeight="1" x14ac:dyDescent="0.25">
      <c r="A78" s="50"/>
      <c r="B78" s="40"/>
      <c r="C78" s="22" t="s">
        <v>664</v>
      </c>
      <c r="D78" s="47">
        <v>1061</v>
      </c>
      <c r="E78" s="674"/>
      <c r="F78" s="56"/>
    </row>
    <row r="79" spans="1:6" ht="20.100000000000001" customHeight="1" thickBot="1" x14ac:dyDescent="0.3">
      <c r="A79" s="50"/>
      <c r="B79" s="42"/>
      <c r="C79" s="48" t="s">
        <v>665</v>
      </c>
      <c r="D79" s="49">
        <v>1062</v>
      </c>
      <c r="E79" s="675"/>
      <c r="F79" s="57"/>
    </row>
    <row r="80" spans="1:6" x14ac:dyDescent="0.25">
      <c r="B80" s="2"/>
    </row>
  </sheetData>
  <mergeCells count="38">
    <mergeCell ref="E40:E41"/>
    <mergeCell ref="F40:F41"/>
    <mergeCell ref="B40:B41"/>
    <mergeCell ref="D40:D41"/>
    <mergeCell ref="B52:B53"/>
    <mergeCell ref="D52:D53"/>
    <mergeCell ref="E52:E53"/>
    <mergeCell ref="F52:F53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6" tint="0.59999389629810485"/>
  </sheetPr>
  <dimension ref="B1:L51"/>
  <sheetViews>
    <sheetView showGridLines="0" zoomScale="115" zoomScaleNormal="115" workbookViewId="0">
      <selection activeCell="M33" sqref="M33"/>
    </sheetView>
  </sheetViews>
  <sheetFormatPr defaultRowHeight="12.75" x14ac:dyDescent="0.2"/>
  <cols>
    <col min="1" max="1" width="3.7109375" style="6" customWidth="1"/>
    <col min="2" max="2" width="9.140625" style="6"/>
    <col min="3" max="13" width="12.7109375" style="6" customWidth="1"/>
    <col min="14" max="16384" width="9.140625" style="6"/>
  </cols>
  <sheetData>
    <row r="1" spans="2:12" x14ac:dyDescent="0.2">
      <c r="J1" s="39" t="s">
        <v>354</v>
      </c>
    </row>
    <row r="2" spans="2:12" ht="21.75" customHeight="1" x14ac:dyDescent="0.2">
      <c r="B2" s="697" t="s">
        <v>247</v>
      </c>
      <c r="C2" s="697"/>
      <c r="D2" s="697"/>
      <c r="E2" s="697"/>
      <c r="F2" s="697"/>
      <c r="G2" s="697"/>
      <c r="H2" s="697"/>
      <c r="I2" s="697"/>
      <c r="J2" s="697"/>
      <c r="K2" s="341"/>
      <c r="L2" s="341"/>
    </row>
    <row r="3" spans="2:12" ht="15" thickBot="1" x14ac:dyDescent="0.25">
      <c r="B3" s="288"/>
      <c r="C3" s="288"/>
      <c r="D3" s="288"/>
      <c r="E3" s="288"/>
      <c r="F3" s="288"/>
      <c r="G3" s="288"/>
      <c r="H3" s="288"/>
      <c r="I3" s="288"/>
      <c r="J3" s="38" t="s">
        <v>46</v>
      </c>
      <c r="K3" s="5"/>
      <c r="L3" s="342"/>
    </row>
    <row r="4" spans="2:12" ht="30" customHeight="1" x14ac:dyDescent="0.2">
      <c r="B4" s="901" t="s">
        <v>241</v>
      </c>
      <c r="C4" s="897" t="s">
        <v>869</v>
      </c>
      <c r="D4" s="771"/>
      <c r="E4" s="771"/>
      <c r="F4" s="772"/>
      <c r="G4" s="771" t="s">
        <v>870</v>
      </c>
      <c r="H4" s="771"/>
      <c r="I4" s="771"/>
      <c r="J4" s="772"/>
      <c r="K4" s="343"/>
      <c r="L4" s="343"/>
    </row>
    <row r="5" spans="2:12" ht="30" customHeight="1" thickBot="1" x14ac:dyDescent="0.25">
      <c r="B5" s="878"/>
      <c r="C5" s="344" t="s">
        <v>245</v>
      </c>
      <c r="D5" s="345" t="s">
        <v>202</v>
      </c>
      <c r="E5" s="345" t="s">
        <v>243</v>
      </c>
      <c r="F5" s="346" t="s">
        <v>244</v>
      </c>
      <c r="G5" s="344" t="s">
        <v>245</v>
      </c>
      <c r="H5" s="345" t="s">
        <v>202</v>
      </c>
      <c r="I5" s="345" t="s">
        <v>243</v>
      </c>
      <c r="J5" s="346" t="s">
        <v>244</v>
      </c>
      <c r="K5" s="347"/>
      <c r="L5" s="347"/>
    </row>
    <row r="6" spans="2:12" ht="15" thickBot="1" x14ac:dyDescent="0.25">
      <c r="B6" s="283"/>
      <c r="C6" s="348" t="s">
        <v>246</v>
      </c>
      <c r="D6" s="349">
        <v>1</v>
      </c>
      <c r="E6" s="349">
        <v>2</v>
      </c>
      <c r="F6" s="350">
        <v>3</v>
      </c>
      <c r="G6" s="348" t="s">
        <v>246</v>
      </c>
      <c r="H6" s="349">
        <v>1</v>
      </c>
      <c r="I6" s="349">
        <v>2</v>
      </c>
      <c r="J6" s="350">
        <v>3</v>
      </c>
      <c r="K6" s="347"/>
      <c r="L6" s="347"/>
    </row>
    <row r="7" spans="2:12" ht="14.25" x14ac:dyDescent="0.2">
      <c r="B7" s="643" t="s">
        <v>96</v>
      </c>
      <c r="C7" s="600">
        <f>D7+(E7*F7)</f>
        <v>0</v>
      </c>
      <c r="D7" s="191"/>
      <c r="E7" s="154"/>
      <c r="F7" s="197"/>
      <c r="G7" s="600">
        <f>H7+(I7*J7)</f>
        <v>0</v>
      </c>
      <c r="H7" s="191"/>
      <c r="I7" s="154"/>
      <c r="J7" s="197"/>
      <c r="K7" s="5"/>
      <c r="L7" s="5"/>
    </row>
    <row r="8" spans="2:12" ht="14.25" x14ac:dyDescent="0.2">
      <c r="B8" s="644" t="s">
        <v>97</v>
      </c>
      <c r="C8" s="600">
        <f t="shared" ref="C8:C18" si="0">D8+(E8*F8)</f>
        <v>0</v>
      </c>
      <c r="D8" s="140"/>
      <c r="E8" s="146"/>
      <c r="F8" s="147"/>
      <c r="G8" s="604">
        <f t="shared" ref="G8:G18" si="1">H8+(I8*J8)</f>
        <v>0</v>
      </c>
      <c r="H8" s="140"/>
      <c r="I8" s="146"/>
      <c r="J8" s="147"/>
      <c r="K8" s="5"/>
      <c r="L8" s="5"/>
    </row>
    <row r="9" spans="2:12" ht="14.25" x14ac:dyDescent="0.2">
      <c r="B9" s="644" t="s">
        <v>98</v>
      </c>
      <c r="C9" s="600">
        <f t="shared" si="0"/>
        <v>0</v>
      </c>
      <c r="D9" s="140"/>
      <c r="E9" s="146"/>
      <c r="F9" s="147"/>
      <c r="G9" s="604">
        <f t="shared" si="1"/>
        <v>0</v>
      </c>
      <c r="H9" s="140"/>
      <c r="I9" s="146"/>
      <c r="J9" s="147"/>
      <c r="K9" s="5"/>
      <c r="L9" s="5"/>
    </row>
    <row r="10" spans="2:12" ht="14.25" x14ac:dyDescent="0.2">
      <c r="B10" s="644" t="s">
        <v>99</v>
      </c>
      <c r="C10" s="600">
        <f t="shared" si="0"/>
        <v>0</v>
      </c>
      <c r="D10" s="140"/>
      <c r="E10" s="146"/>
      <c r="F10" s="147"/>
      <c r="G10" s="604">
        <f t="shared" si="1"/>
        <v>0</v>
      </c>
      <c r="H10" s="140"/>
      <c r="I10" s="146"/>
      <c r="J10" s="147"/>
      <c r="K10" s="5"/>
      <c r="L10" s="5"/>
    </row>
    <row r="11" spans="2:12" ht="14.25" x14ac:dyDescent="0.2">
      <c r="B11" s="644" t="s">
        <v>100</v>
      </c>
      <c r="C11" s="600">
        <f t="shared" si="0"/>
        <v>0</v>
      </c>
      <c r="D11" s="140"/>
      <c r="E11" s="146"/>
      <c r="F11" s="147"/>
      <c r="G11" s="604">
        <f t="shared" si="1"/>
        <v>0</v>
      </c>
      <c r="H11" s="140"/>
      <c r="I11" s="146"/>
      <c r="J11" s="147"/>
      <c r="K11" s="5"/>
      <c r="L11" s="5"/>
    </row>
    <row r="12" spans="2:12" ht="14.25" x14ac:dyDescent="0.2">
      <c r="B12" s="644" t="s">
        <v>101</v>
      </c>
      <c r="C12" s="600">
        <f t="shared" si="0"/>
        <v>0</v>
      </c>
      <c r="D12" s="140"/>
      <c r="E12" s="146"/>
      <c r="F12" s="147"/>
      <c r="G12" s="604">
        <f t="shared" si="1"/>
        <v>0</v>
      </c>
      <c r="H12" s="140"/>
      <c r="I12" s="146"/>
      <c r="J12" s="147"/>
      <c r="K12" s="5"/>
      <c r="L12" s="5"/>
    </row>
    <row r="13" spans="2:12" ht="14.25" x14ac:dyDescent="0.2">
      <c r="B13" s="644" t="s">
        <v>102</v>
      </c>
      <c r="C13" s="600">
        <f t="shared" si="0"/>
        <v>0</v>
      </c>
      <c r="D13" s="140"/>
      <c r="E13" s="146"/>
      <c r="F13" s="147"/>
      <c r="G13" s="604">
        <f t="shared" si="1"/>
        <v>0</v>
      </c>
      <c r="H13" s="140"/>
      <c r="I13" s="146"/>
      <c r="J13" s="147"/>
      <c r="K13" s="5"/>
      <c r="L13" s="5"/>
    </row>
    <row r="14" spans="2:12" ht="14.25" x14ac:dyDescent="0.2">
      <c r="B14" s="644" t="s">
        <v>103</v>
      </c>
      <c r="C14" s="600">
        <f t="shared" si="0"/>
        <v>0</v>
      </c>
      <c r="D14" s="140"/>
      <c r="E14" s="146"/>
      <c r="F14" s="147"/>
      <c r="G14" s="604">
        <f t="shared" si="1"/>
        <v>0</v>
      </c>
      <c r="H14" s="140"/>
      <c r="I14" s="146"/>
      <c r="J14" s="147"/>
      <c r="K14" s="5"/>
      <c r="L14" s="5"/>
    </row>
    <row r="15" spans="2:12" ht="14.25" x14ac:dyDescent="0.2">
      <c r="B15" s="644" t="s">
        <v>104</v>
      </c>
      <c r="C15" s="600">
        <f t="shared" si="0"/>
        <v>0</v>
      </c>
      <c r="D15" s="140"/>
      <c r="E15" s="146"/>
      <c r="F15" s="147"/>
      <c r="G15" s="604">
        <f t="shared" si="1"/>
        <v>0</v>
      </c>
      <c r="H15" s="140"/>
      <c r="I15" s="146"/>
      <c r="J15" s="147"/>
      <c r="K15" s="5"/>
      <c r="L15" s="5"/>
    </row>
    <row r="16" spans="2:12" ht="14.25" x14ac:dyDescent="0.2">
      <c r="B16" s="644" t="s">
        <v>105</v>
      </c>
      <c r="C16" s="600">
        <f t="shared" si="0"/>
        <v>0</v>
      </c>
      <c r="D16" s="140"/>
      <c r="E16" s="146"/>
      <c r="F16" s="147"/>
      <c r="G16" s="604">
        <f t="shared" si="1"/>
        <v>0</v>
      </c>
      <c r="H16" s="140"/>
      <c r="I16" s="146"/>
      <c r="J16" s="147"/>
      <c r="K16" s="5"/>
      <c r="L16" s="5"/>
    </row>
    <row r="17" spans="2:12" ht="14.25" x14ac:dyDescent="0.2">
      <c r="B17" s="644" t="s">
        <v>106</v>
      </c>
      <c r="C17" s="600">
        <f t="shared" si="0"/>
        <v>0</v>
      </c>
      <c r="D17" s="140"/>
      <c r="E17" s="146"/>
      <c r="F17" s="147"/>
      <c r="G17" s="604">
        <f t="shared" si="1"/>
        <v>0</v>
      </c>
      <c r="H17" s="140"/>
      <c r="I17" s="146"/>
      <c r="J17" s="147"/>
      <c r="K17" s="5"/>
      <c r="L17" s="5"/>
    </row>
    <row r="18" spans="2:12" ht="15" thickBot="1" x14ac:dyDescent="0.25">
      <c r="B18" s="645" t="s">
        <v>107</v>
      </c>
      <c r="C18" s="600">
        <f t="shared" si="0"/>
        <v>0</v>
      </c>
      <c r="D18" s="646"/>
      <c r="E18" s="148"/>
      <c r="F18" s="149"/>
      <c r="G18" s="616">
        <f t="shared" si="1"/>
        <v>0</v>
      </c>
      <c r="H18" s="646"/>
      <c r="I18" s="148"/>
      <c r="J18" s="149"/>
      <c r="K18" s="5"/>
      <c r="L18" s="5"/>
    </row>
    <row r="19" spans="2:12" ht="15" thickBot="1" x14ac:dyDescent="0.25">
      <c r="B19" s="647" t="s">
        <v>21</v>
      </c>
      <c r="C19" s="670">
        <f>SUM(C7:C18)</f>
        <v>0</v>
      </c>
      <c r="D19" s="648"/>
      <c r="E19" s="648"/>
      <c r="F19" s="649"/>
      <c r="G19" s="670">
        <f>SUM(G7:G18)</f>
        <v>0</v>
      </c>
      <c r="H19" s="648"/>
      <c r="I19" s="648"/>
      <c r="J19" s="649"/>
      <c r="K19" s="5"/>
      <c r="L19" s="5"/>
    </row>
    <row r="20" spans="2:12" ht="15" thickBot="1" x14ac:dyDescent="0.25">
      <c r="B20" s="650" t="s">
        <v>108</v>
      </c>
      <c r="C20" s="663"/>
      <c r="D20" s="664"/>
      <c r="E20" s="664"/>
      <c r="F20" s="665"/>
      <c r="G20" s="663"/>
      <c r="H20" s="664"/>
      <c r="I20" s="664"/>
      <c r="J20" s="665"/>
      <c r="K20" s="5"/>
      <c r="L20" s="5"/>
    </row>
    <row r="21" spans="2:12" x14ac:dyDescent="0.2">
      <c r="B21" s="13"/>
      <c r="C21" s="13"/>
      <c r="D21" s="13"/>
      <c r="E21" s="13"/>
      <c r="F21" s="13"/>
      <c r="G21" s="13"/>
      <c r="H21" s="13"/>
      <c r="I21" s="13"/>
      <c r="J21" s="13"/>
    </row>
    <row r="22" spans="2:12" x14ac:dyDescent="0.2">
      <c r="B22" s="13"/>
      <c r="C22" s="13"/>
      <c r="D22" s="13"/>
      <c r="E22" s="13"/>
      <c r="F22" s="13"/>
      <c r="G22" s="13"/>
      <c r="H22" s="13"/>
      <c r="I22" s="13"/>
      <c r="J22" s="13"/>
    </row>
    <row r="23" spans="2:12" x14ac:dyDescent="0.2">
      <c r="B23" s="13"/>
      <c r="C23" s="13"/>
      <c r="D23" s="13"/>
      <c r="E23" s="13"/>
      <c r="F23" s="13"/>
      <c r="G23" s="13"/>
      <c r="H23" s="13"/>
      <c r="I23" s="13"/>
      <c r="J23" s="13"/>
    </row>
    <row r="24" spans="2:12" ht="20.25" customHeight="1" x14ac:dyDescent="0.2">
      <c r="B24" s="697" t="s">
        <v>248</v>
      </c>
      <c r="C24" s="697"/>
      <c r="D24" s="697"/>
      <c r="E24" s="697"/>
      <c r="F24" s="697"/>
      <c r="G24" s="697"/>
      <c r="H24" s="697"/>
      <c r="I24" s="697"/>
      <c r="J24" s="697"/>
      <c r="K24" s="655"/>
      <c r="L24" s="351"/>
    </row>
    <row r="25" spans="2:12" ht="15" thickBot="1" x14ac:dyDescent="0.25">
      <c r="B25" s="656"/>
      <c r="C25" s="656"/>
      <c r="D25" s="656"/>
      <c r="E25" s="656"/>
      <c r="F25" s="656"/>
      <c r="G25" s="656"/>
      <c r="H25" s="288"/>
      <c r="I25" s="288"/>
      <c r="J25" s="38" t="s">
        <v>46</v>
      </c>
      <c r="K25" s="288"/>
      <c r="L25" s="342"/>
    </row>
    <row r="26" spans="2:12" ht="30" customHeight="1" x14ac:dyDescent="0.2">
      <c r="B26" s="868" t="s">
        <v>241</v>
      </c>
      <c r="C26" s="770" t="s">
        <v>871</v>
      </c>
      <c r="D26" s="771"/>
      <c r="E26" s="771"/>
      <c r="F26" s="772"/>
      <c r="G26" s="897" t="s">
        <v>872</v>
      </c>
      <c r="H26" s="771"/>
      <c r="I26" s="771"/>
      <c r="J26" s="772"/>
    </row>
    <row r="27" spans="2:12" ht="30" customHeight="1" thickBot="1" x14ac:dyDescent="0.25">
      <c r="B27" s="900"/>
      <c r="C27" s="345" t="s">
        <v>245</v>
      </c>
      <c r="D27" s="345" t="s">
        <v>202</v>
      </c>
      <c r="E27" s="345" t="s">
        <v>243</v>
      </c>
      <c r="F27" s="346" t="s">
        <v>244</v>
      </c>
      <c r="G27" s="344" t="s">
        <v>245</v>
      </c>
      <c r="H27" s="345" t="s">
        <v>202</v>
      </c>
      <c r="I27" s="345" t="s">
        <v>243</v>
      </c>
      <c r="J27" s="346" t="s">
        <v>244</v>
      </c>
    </row>
    <row r="28" spans="2:12" ht="15" thickBot="1" x14ac:dyDescent="0.25">
      <c r="B28" s="667"/>
      <c r="C28" s="349" t="s">
        <v>246</v>
      </c>
      <c r="D28" s="349">
        <v>1</v>
      </c>
      <c r="E28" s="349">
        <v>2</v>
      </c>
      <c r="F28" s="350">
        <v>3</v>
      </c>
      <c r="G28" s="348" t="s">
        <v>246</v>
      </c>
      <c r="H28" s="349">
        <v>1</v>
      </c>
      <c r="I28" s="349">
        <v>2</v>
      </c>
      <c r="J28" s="350">
        <v>3</v>
      </c>
    </row>
    <row r="29" spans="2:12" ht="14.25" x14ac:dyDescent="0.2">
      <c r="B29" s="658" t="s">
        <v>96</v>
      </c>
      <c r="C29" s="191">
        <f>D29+(E29*F29)</f>
        <v>0</v>
      </c>
      <c r="D29" s="191"/>
      <c r="E29" s="154"/>
      <c r="F29" s="197"/>
      <c r="G29" s="600">
        <f>H29+(I29*J29)</f>
        <v>0</v>
      </c>
      <c r="H29" s="191"/>
      <c r="I29" s="154"/>
      <c r="J29" s="197"/>
    </row>
    <row r="30" spans="2:12" ht="14.25" x14ac:dyDescent="0.2">
      <c r="B30" s="659" t="s">
        <v>97</v>
      </c>
      <c r="C30" s="140">
        <f t="shared" ref="C30:C40" si="2">D30+(E30*F30)</f>
        <v>0</v>
      </c>
      <c r="D30" s="140"/>
      <c r="E30" s="146"/>
      <c r="F30" s="146"/>
      <c r="G30" s="606">
        <f t="shared" ref="G30:G40" si="3">H30+(I30*J30)</f>
        <v>0</v>
      </c>
      <c r="H30" s="140"/>
      <c r="I30" s="146"/>
      <c r="J30" s="147"/>
    </row>
    <row r="31" spans="2:12" ht="14.25" x14ac:dyDescent="0.2">
      <c r="B31" s="659" t="s">
        <v>98</v>
      </c>
      <c r="C31" s="140">
        <f t="shared" si="2"/>
        <v>0</v>
      </c>
      <c r="D31" s="140"/>
      <c r="E31" s="146"/>
      <c r="F31" s="146"/>
      <c r="G31" s="606">
        <f t="shared" si="3"/>
        <v>0</v>
      </c>
      <c r="H31" s="140"/>
      <c r="I31" s="146"/>
      <c r="J31" s="147"/>
    </row>
    <row r="32" spans="2:12" ht="14.25" x14ac:dyDescent="0.2">
      <c r="B32" s="659" t="s">
        <v>99</v>
      </c>
      <c r="C32" s="140">
        <f t="shared" si="2"/>
        <v>0</v>
      </c>
      <c r="D32" s="140"/>
      <c r="E32" s="146"/>
      <c r="F32" s="146"/>
      <c r="G32" s="606">
        <f t="shared" si="3"/>
        <v>0</v>
      </c>
      <c r="H32" s="140"/>
      <c r="I32" s="146"/>
      <c r="J32" s="147"/>
    </row>
    <row r="33" spans="2:10" ht="14.25" x14ac:dyDescent="0.2">
      <c r="B33" s="659" t="s">
        <v>100</v>
      </c>
      <c r="C33" s="140">
        <f t="shared" si="2"/>
        <v>0</v>
      </c>
      <c r="D33" s="140"/>
      <c r="E33" s="146"/>
      <c r="F33" s="146"/>
      <c r="G33" s="606">
        <f t="shared" si="3"/>
        <v>0</v>
      </c>
      <c r="H33" s="140"/>
      <c r="I33" s="146"/>
      <c r="J33" s="147"/>
    </row>
    <row r="34" spans="2:10" ht="14.25" x14ac:dyDescent="0.2">
      <c r="B34" s="659" t="s">
        <v>101</v>
      </c>
      <c r="C34" s="140">
        <f t="shared" si="2"/>
        <v>0</v>
      </c>
      <c r="D34" s="140"/>
      <c r="E34" s="146"/>
      <c r="F34" s="146"/>
      <c r="G34" s="606">
        <f t="shared" si="3"/>
        <v>0</v>
      </c>
      <c r="H34" s="140"/>
      <c r="I34" s="146"/>
      <c r="J34" s="147"/>
    </row>
    <row r="35" spans="2:10" ht="14.25" x14ac:dyDescent="0.2">
      <c r="B35" s="659" t="s">
        <v>102</v>
      </c>
      <c r="C35" s="140">
        <f t="shared" si="2"/>
        <v>0</v>
      </c>
      <c r="D35" s="140"/>
      <c r="E35" s="146"/>
      <c r="F35" s="146"/>
      <c r="G35" s="606">
        <f t="shared" si="3"/>
        <v>0</v>
      </c>
      <c r="H35" s="140"/>
      <c r="I35" s="146"/>
      <c r="J35" s="147"/>
    </row>
    <row r="36" spans="2:10" ht="14.25" x14ac:dyDescent="0.2">
      <c r="B36" s="659" t="s">
        <v>103</v>
      </c>
      <c r="C36" s="140">
        <f t="shared" si="2"/>
        <v>0</v>
      </c>
      <c r="D36" s="140"/>
      <c r="E36" s="146"/>
      <c r="F36" s="146"/>
      <c r="G36" s="606">
        <f t="shared" si="3"/>
        <v>0</v>
      </c>
      <c r="H36" s="140"/>
      <c r="I36" s="146"/>
      <c r="J36" s="147"/>
    </row>
    <row r="37" spans="2:10" ht="14.25" x14ac:dyDescent="0.2">
      <c r="B37" s="659" t="s">
        <v>104</v>
      </c>
      <c r="C37" s="140">
        <f t="shared" si="2"/>
        <v>0</v>
      </c>
      <c r="D37" s="140"/>
      <c r="E37" s="146"/>
      <c r="F37" s="146"/>
      <c r="G37" s="606">
        <f t="shared" si="3"/>
        <v>0</v>
      </c>
      <c r="H37" s="140"/>
      <c r="I37" s="146"/>
      <c r="J37" s="147"/>
    </row>
    <row r="38" spans="2:10" ht="14.25" x14ac:dyDescent="0.2">
      <c r="B38" s="659" t="s">
        <v>105</v>
      </c>
      <c r="C38" s="140">
        <f t="shared" si="2"/>
        <v>0</v>
      </c>
      <c r="D38" s="140"/>
      <c r="E38" s="146"/>
      <c r="F38" s="146"/>
      <c r="G38" s="606">
        <f t="shared" si="3"/>
        <v>0</v>
      </c>
      <c r="H38" s="140"/>
      <c r="I38" s="146"/>
      <c r="J38" s="147"/>
    </row>
    <row r="39" spans="2:10" ht="14.25" x14ac:dyDescent="0.2">
      <c r="B39" s="659" t="s">
        <v>106</v>
      </c>
      <c r="C39" s="140">
        <f t="shared" si="2"/>
        <v>0</v>
      </c>
      <c r="D39" s="140"/>
      <c r="E39" s="146"/>
      <c r="F39" s="146"/>
      <c r="G39" s="606">
        <f t="shared" si="3"/>
        <v>0</v>
      </c>
      <c r="H39" s="140"/>
      <c r="I39" s="146"/>
      <c r="J39" s="147"/>
    </row>
    <row r="40" spans="2:10" ht="15" thickBot="1" x14ac:dyDescent="0.25">
      <c r="B40" s="660" t="s">
        <v>107</v>
      </c>
      <c r="C40" s="646">
        <f t="shared" si="2"/>
        <v>0</v>
      </c>
      <c r="D40" s="646"/>
      <c r="E40" s="148"/>
      <c r="F40" s="148"/>
      <c r="G40" s="632">
        <f t="shared" si="3"/>
        <v>0</v>
      </c>
      <c r="H40" s="646"/>
      <c r="I40" s="148"/>
      <c r="J40" s="149"/>
    </row>
    <row r="41" spans="2:10" ht="13.5" thickBot="1" x14ac:dyDescent="0.25">
      <c r="B41" s="661" t="s">
        <v>21</v>
      </c>
      <c r="C41" s="648">
        <f>SUM(C29:C40)</f>
        <v>0</v>
      </c>
      <c r="D41" s="648"/>
      <c r="E41" s="648"/>
      <c r="F41" s="648"/>
      <c r="G41" s="671">
        <f>SUM(G29:G40)</f>
        <v>0</v>
      </c>
      <c r="H41" s="648"/>
      <c r="I41" s="648"/>
      <c r="J41" s="649"/>
    </row>
    <row r="42" spans="2:10" ht="13.5" thickBot="1" x14ac:dyDescent="0.25">
      <c r="B42" s="662" t="s">
        <v>108</v>
      </c>
      <c r="C42" s="664"/>
      <c r="D42" s="664"/>
      <c r="E42" s="664"/>
      <c r="F42" s="664"/>
      <c r="G42" s="668"/>
      <c r="H42" s="664"/>
      <c r="I42" s="664"/>
      <c r="J42" s="665"/>
    </row>
    <row r="51" spans="11:11" x14ac:dyDescent="0.2">
      <c r="K51" s="6" t="s">
        <v>351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6" tint="0.59999389629810485"/>
  </sheetPr>
  <dimension ref="A2:U23"/>
  <sheetViews>
    <sheetView showGridLines="0" zoomScale="85" zoomScaleNormal="85" workbookViewId="0">
      <selection activeCell="Q21" sqref="Q21"/>
    </sheetView>
  </sheetViews>
  <sheetFormatPr defaultRowHeight="15" x14ac:dyDescent="0.2"/>
  <cols>
    <col min="1" max="1" width="9.140625" style="4"/>
    <col min="2" max="2" width="29.7109375" style="4" customWidth="1"/>
    <col min="3" max="3" width="30.28515625" style="4" customWidth="1"/>
    <col min="4" max="4" width="16" style="4" customWidth="1"/>
    <col min="5" max="5" width="13" style="4" customWidth="1"/>
    <col min="6" max="6" width="25.28515625" style="4" customWidth="1"/>
    <col min="7" max="7" width="25.140625" style="4" customWidth="1"/>
    <col min="8" max="13" width="13.7109375" style="4" customWidth="1"/>
    <col min="14" max="17" width="25.140625" style="4" customWidth="1"/>
    <col min="18" max="21" width="12.28515625" style="4" customWidth="1"/>
    <col min="22" max="16384" width="9.140625" style="4"/>
  </cols>
  <sheetData>
    <row r="2" spans="1:21" ht="15.75" x14ac:dyDescent="0.25">
      <c r="Q2" s="44" t="s">
        <v>355</v>
      </c>
      <c r="U2" s="199"/>
    </row>
    <row r="4" spans="1:21" ht="15.75" x14ac:dyDescent="0.25">
      <c r="A4" s="200"/>
    </row>
    <row r="5" spans="1:21" ht="15.75" x14ac:dyDescent="0.25">
      <c r="A5" s="200"/>
      <c r="B5" s="713" t="s">
        <v>259</v>
      </c>
      <c r="C5" s="713"/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713"/>
      <c r="P5" s="713"/>
      <c r="Q5" s="713"/>
      <c r="R5" s="200"/>
      <c r="S5" s="200"/>
      <c r="T5" s="200"/>
      <c r="U5" s="200"/>
    </row>
    <row r="6" spans="1:21" ht="16.5" thickBot="1" x14ac:dyDescent="0.3">
      <c r="D6" s="200"/>
      <c r="E6" s="200"/>
      <c r="F6" s="200"/>
      <c r="G6" s="200"/>
      <c r="Q6" s="199"/>
    </row>
    <row r="7" spans="1:21" ht="35.25" customHeight="1" x14ac:dyDescent="0.2">
      <c r="B7" s="911" t="s">
        <v>260</v>
      </c>
      <c r="C7" s="913" t="s">
        <v>261</v>
      </c>
      <c r="D7" s="905" t="s">
        <v>262</v>
      </c>
      <c r="E7" s="359" t="s">
        <v>263</v>
      </c>
      <c r="F7" s="905" t="s">
        <v>777</v>
      </c>
      <c r="G7" s="905" t="s">
        <v>873</v>
      </c>
      <c r="H7" s="905" t="s">
        <v>264</v>
      </c>
      <c r="I7" s="905" t="s">
        <v>265</v>
      </c>
      <c r="J7" s="905" t="s">
        <v>266</v>
      </c>
      <c r="K7" s="905" t="s">
        <v>267</v>
      </c>
      <c r="L7" s="905" t="s">
        <v>268</v>
      </c>
      <c r="M7" s="905" t="s">
        <v>269</v>
      </c>
      <c r="N7" s="915" t="s">
        <v>874</v>
      </c>
      <c r="O7" s="916"/>
      <c r="P7" s="907" t="s">
        <v>875</v>
      </c>
      <c r="Q7" s="909" t="s">
        <v>876</v>
      </c>
    </row>
    <row r="8" spans="1:21" ht="42.75" customHeight="1" thickBot="1" x14ac:dyDescent="0.25">
      <c r="B8" s="912"/>
      <c r="C8" s="914"/>
      <c r="D8" s="906"/>
      <c r="E8" s="360" t="s">
        <v>270</v>
      </c>
      <c r="F8" s="906"/>
      <c r="G8" s="906"/>
      <c r="H8" s="906"/>
      <c r="I8" s="906"/>
      <c r="J8" s="906"/>
      <c r="K8" s="906"/>
      <c r="L8" s="906"/>
      <c r="M8" s="906"/>
      <c r="N8" s="361" t="s">
        <v>271</v>
      </c>
      <c r="O8" s="361" t="s">
        <v>272</v>
      </c>
      <c r="P8" s="908"/>
      <c r="Q8" s="910"/>
    </row>
    <row r="9" spans="1:21" ht="20.100000000000001" customHeight="1" x14ac:dyDescent="0.25">
      <c r="B9" s="362" t="s">
        <v>273</v>
      </c>
      <c r="C9" s="363"/>
      <c r="D9" s="364"/>
      <c r="E9" s="364"/>
      <c r="F9" s="154"/>
      <c r="G9" s="154"/>
      <c r="H9" s="365"/>
      <c r="I9" s="365"/>
      <c r="J9" s="365"/>
      <c r="K9" s="365"/>
      <c r="L9" s="365"/>
      <c r="M9" s="365"/>
      <c r="N9" s="154"/>
      <c r="O9" s="366"/>
      <c r="P9" s="154"/>
      <c r="Q9" s="197"/>
    </row>
    <row r="10" spans="1:21" ht="20.100000000000001" customHeight="1" x14ac:dyDescent="0.2">
      <c r="B10" s="367" t="s">
        <v>274</v>
      </c>
      <c r="C10" s="368"/>
      <c r="D10" s="369"/>
      <c r="E10" s="369"/>
      <c r="F10" s="146"/>
      <c r="G10" s="370"/>
      <c r="H10" s="369"/>
      <c r="I10" s="369"/>
      <c r="J10" s="369"/>
      <c r="K10" s="369"/>
      <c r="L10" s="369"/>
      <c r="M10" s="369"/>
      <c r="N10" s="195"/>
      <c r="O10" s="370"/>
      <c r="P10" s="146"/>
      <c r="Q10" s="147"/>
    </row>
    <row r="11" spans="1:21" ht="20.100000000000001" customHeight="1" x14ac:dyDescent="0.2">
      <c r="B11" s="367" t="s">
        <v>274</v>
      </c>
      <c r="C11" s="368"/>
      <c r="D11" s="369"/>
      <c r="E11" s="369"/>
      <c r="F11" s="146"/>
      <c r="G11" s="370"/>
      <c r="H11" s="369"/>
      <c r="I11" s="369"/>
      <c r="J11" s="369"/>
      <c r="K11" s="369"/>
      <c r="L11" s="369"/>
      <c r="M11" s="369"/>
      <c r="N11" s="195"/>
      <c r="O11" s="370"/>
      <c r="P11" s="146"/>
      <c r="Q11" s="147"/>
    </row>
    <row r="12" spans="1:21" ht="20.100000000000001" customHeight="1" x14ac:dyDescent="0.2">
      <c r="B12" s="367" t="s">
        <v>274</v>
      </c>
      <c r="C12" s="368"/>
      <c r="D12" s="369"/>
      <c r="E12" s="369"/>
      <c r="F12" s="146"/>
      <c r="G12" s="370"/>
      <c r="H12" s="369"/>
      <c r="I12" s="369"/>
      <c r="J12" s="369"/>
      <c r="K12" s="369"/>
      <c r="L12" s="369"/>
      <c r="M12" s="369"/>
      <c r="N12" s="195"/>
      <c r="O12" s="370"/>
      <c r="P12" s="146"/>
      <c r="Q12" s="147"/>
    </row>
    <row r="13" spans="1:21" ht="20.100000000000001" customHeight="1" x14ac:dyDescent="0.2">
      <c r="B13" s="367" t="s">
        <v>274</v>
      </c>
      <c r="C13" s="368"/>
      <c r="D13" s="369"/>
      <c r="E13" s="369"/>
      <c r="F13" s="146"/>
      <c r="G13" s="370"/>
      <c r="H13" s="369"/>
      <c r="I13" s="369"/>
      <c r="J13" s="369"/>
      <c r="K13" s="369"/>
      <c r="L13" s="369"/>
      <c r="M13" s="369"/>
      <c r="N13" s="195"/>
      <c r="O13" s="370"/>
      <c r="P13" s="146"/>
      <c r="Q13" s="147"/>
    </row>
    <row r="14" spans="1:21" ht="20.100000000000001" customHeight="1" x14ac:dyDescent="0.2">
      <c r="B14" s="367" t="s">
        <v>274</v>
      </c>
      <c r="C14" s="368"/>
      <c r="D14" s="369"/>
      <c r="E14" s="369"/>
      <c r="F14" s="146"/>
      <c r="G14" s="370"/>
      <c r="H14" s="369"/>
      <c r="I14" s="369"/>
      <c r="J14" s="369"/>
      <c r="K14" s="369"/>
      <c r="L14" s="369"/>
      <c r="M14" s="369"/>
      <c r="N14" s="195"/>
      <c r="O14" s="370"/>
      <c r="P14" s="146"/>
      <c r="Q14" s="147"/>
    </row>
    <row r="15" spans="1:21" ht="20.100000000000001" customHeight="1" x14ac:dyDescent="0.25">
      <c r="B15" s="371" t="s">
        <v>275</v>
      </c>
      <c r="C15" s="368"/>
      <c r="D15" s="369"/>
      <c r="E15" s="369"/>
      <c r="F15" s="146"/>
      <c r="G15" s="370"/>
      <c r="H15" s="369"/>
      <c r="I15" s="369"/>
      <c r="J15" s="369"/>
      <c r="K15" s="369"/>
      <c r="L15" s="369"/>
      <c r="M15" s="369"/>
      <c r="N15" s="195"/>
      <c r="O15" s="370"/>
      <c r="P15" s="146"/>
      <c r="Q15" s="147"/>
    </row>
    <row r="16" spans="1:21" ht="20.100000000000001" customHeight="1" x14ac:dyDescent="0.2">
      <c r="B16" s="367" t="s">
        <v>274</v>
      </c>
      <c r="C16" s="368"/>
      <c r="D16" s="369"/>
      <c r="E16" s="369"/>
      <c r="F16" s="146"/>
      <c r="G16" s="370"/>
      <c r="H16" s="369"/>
      <c r="I16" s="369"/>
      <c r="J16" s="369"/>
      <c r="K16" s="369"/>
      <c r="L16" s="369"/>
      <c r="M16" s="369"/>
      <c r="N16" s="195"/>
      <c r="O16" s="370"/>
      <c r="P16" s="146"/>
      <c r="Q16" s="147"/>
    </row>
    <row r="17" spans="2:17" ht="20.100000000000001" customHeight="1" x14ac:dyDescent="0.2">
      <c r="B17" s="367" t="s">
        <v>274</v>
      </c>
      <c r="C17" s="368"/>
      <c r="D17" s="369"/>
      <c r="E17" s="369"/>
      <c r="F17" s="146"/>
      <c r="G17" s="370"/>
      <c r="H17" s="369"/>
      <c r="I17" s="369"/>
      <c r="J17" s="369"/>
      <c r="K17" s="369"/>
      <c r="L17" s="369"/>
      <c r="M17" s="369"/>
      <c r="N17" s="195"/>
      <c r="O17" s="370"/>
      <c r="P17" s="146"/>
      <c r="Q17" s="147"/>
    </row>
    <row r="18" spans="2:17" ht="20.100000000000001" customHeight="1" x14ac:dyDescent="0.2">
      <c r="B18" s="367" t="s">
        <v>274</v>
      </c>
      <c r="C18" s="368"/>
      <c r="D18" s="369"/>
      <c r="E18" s="369"/>
      <c r="F18" s="146"/>
      <c r="G18" s="370"/>
      <c r="H18" s="369"/>
      <c r="I18" s="369"/>
      <c r="J18" s="369"/>
      <c r="K18" s="369"/>
      <c r="L18" s="369"/>
      <c r="M18" s="369"/>
      <c r="N18" s="195"/>
      <c r="O18" s="370"/>
      <c r="P18" s="146"/>
      <c r="Q18" s="147"/>
    </row>
    <row r="19" spans="2:17" ht="20.100000000000001" customHeight="1" x14ac:dyDescent="0.2">
      <c r="B19" s="367" t="s">
        <v>274</v>
      </c>
      <c r="C19" s="368"/>
      <c r="D19" s="369"/>
      <c r="E19" s="369"/>
      <c r="F19" s="146"/>
      <c r="G19" s="370"/>
      <c r="H19" s="369"/>
      <c r="I19" s="369"/>
      <c r="J19" s="369"/>
      <c r="K19" s="369"/>
      <c r="L19" s="369"/>
      <c r="M19" s="369"/>
      <c r="N19" s="195"/>
      <c r="O19" s="370"/>
      <c r="P19" s="146"/>
      <c r="Q19" s="147"/>
    </row>
    <row r="20" spans="2:17" ht="20.100000000000001" customHeight="1" thickBot="1" x14ac:dyDescent="0.25">
      <c r="B20" s="167" t="s">
        <v>274</v>
      </c>
      <c r="C20" s="372"/>
      <c r="D20" s="373"/>
      <c r="E20" s="373"/>
      <c r="F20" s="196"/>
      <c r="G20" s="374"/>
      <c r="H20" s="373"/>
      <c r="I20" s="373"/>
      <c r="J20" s="373"/>
      <c r="K20" s="373"/>
      <c r="L20" s="373"/>
      <c r="M20" s="373"/>
      <c r="N20" s="375"/>
      <c r="O20" s="148"/>
      <c r="P20" s="148"/>
      <c r="Q20" s="149"/>
    </row>
    <row r="21" spans="2:17" ht="20.100000000000001" customHeight="1" thickBot="1" x14ac:dyDescent="0.3">
      <c r="B21" s="902" t="s">
        <v>276</v>
      </c>
      <c r="C21" s="903"/>
      <c r="D21" s="903"/>
      <c r="E21" s="904"/>
      <c r="F21" s="376"/>
      <c r="G21" s="377"/>
      <c r="H21" s="378"/>
      <c r="I21" s="379"/>
      <c r="J21" s="379"/>
      <c r="K21" s="379"/>
      <c r="L21" s="379"/>
      <c r="M21" s="380"/>
      <c r="N21" s="381"/>
      <c r="O21" s="382"/>
      <c r="P21" s="376"/>
      <c r="Q21" s="377"/>
    </row>
    <row r="22" spans="2:17" ht="20.100000000000001" customHeight="1" thickBot="1" x14ac:dyDescent="0.3">
      <c r="B22" s="902" t="s">
        <v>277</v>
      </c>
      <c r="C22" s="903"/>
      <c r="D22" s="903"/>
      <c r="E22" s="904"/>
      <c r="F22" s="383"/>
      <c r="G22" s="384"/>
      <c r="H22" s="288"/>
      <c r="I22" s="288"/>
      <c r="J22" s="288"/>
      <c r="K22" s="288"/>
      <c r="L22" s="288"/>
      <c r="M22" s="288"/>
      <c r="N22" s="288"/>
      <c r="O22" s="385"/>
      <c r="P22" s="386"/>
      <c r="Q22" s="387"/>
    </row>
    <row r="23" spans="2:17" ht="20.100000000000001" customHeight="1" thickBot="1" x14ac:dyDescent="0.3">
      <c r="B23" s="902" t="s">
        <v>278</v>
      </c>
      <c r="C23" s="903"/>
      <c r="D23" s="903"/>
      <c r="E23" s="904"/>
      <c r="F23" s="388"/>
      <c r="G23" s="389"/>
      <c r="H23" s="288"/>
      <c r="I23" s="288"/>
      <c r="J23" s="288"/>
      <c r="K23" s="288"/>
      <c r="L23" s="288"/>
      <c r="M23" s="288"/>
      <c r="N23" s="288"/>
      <c r="O23" s="385"/>
      <c r="P23" s="383"/>
      <c r="Q23" s="384"/>
    </row>
  </sheetData>
  <mergeCells count="18"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  <mergeCell ref="B21:E21"/>
    <mergeCell ref="B22:E22"/>
    <mergeCell ref="B23:E23"/>
    <mergeCell ref="L7:L8"/>
    <mergeCell ref="M7:M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6" tint="0.59999389629810485"/>
  </sheetPr>
  <dimension ref="A1:H40"/>
  <sheetViews>
    <sheetView showGridLines="0" topLeftCell="A13" zoomScaleNormal="100" workbookViewId="0">
      <selection activeCell="H38" sqref="H38"/>
    </sheetView>
  </sheetViews>
  <sheetFormatPr defaultRowHeight="15" x14ac:dyDescent="0.2"/>
  <cols>
    <col min="1" max="1" width="5.7109375" style="4" customWidth="1"/>
    <col min="2" max="2" width="12.7109375" style="4" customWidth="1"/>
    <col min="3" max="3" width="40.7109375" style="4" customWidth="1"/>
    <col min="4" max="8" width="20.7109375" style="4" customWidth="1"/>
    <col min="9" max="9" width="1.7109375" style="4" customWidth="1"/>
    <col min="10" max="10" width="12.5703125" style="4" customWidth="1"/>
    <col min="11" max="11" width="12" style="4" customWidth="1"/>
    <col min="12" max="12" width="10.85546875" style="4" customWidth="1"/>
    <col min="13" max="13" width="11.85546875" style="4" customWidth="1"/>
    <col min="14" max="14" width="12.140625" style="4" customWidth="1"/>
    <col min="15" max="15" width="13.28515625" style="4" customWidth="1"/>
    <col min="16" max="16384" width="9.140625" style="4"/>
  </cols>
  <sheetData>
    <row r="1" spans="2:8" ht="15.75" x14ac:dyDescent="0.25">
      <c r="G1" s="44"/>
      <c r="H1" s="44" t="s">
        <v>357</v>
      </c>
    </row>
    <row r="2" spans="2:8" ht="15.75" x14ac:dyDescent="0.25">
      <c r="B2" s="390"/>
      <c r="C2" s="391"/>
      <c r="D2" s="391"/>
      <c r="E2" s="391"/>
      <c r="F2" s="391"/>
      <c r="G2" s="391"/>
    </row>
    <row r="3" spans="2:8" ht="23.25" customHeight="1" x14ac:dyDescent="0.25">
      <c r="B3" s="923" t="s">
        <v>385</v>
      </c>
      <c r="C3" s="923"/>
      <c r="D3" s="923"/>
      <c r="E3" s="923"/>
      <c r="F3" s="923"/>
      <c r="G3" s="923"/>
      <c r="H3" s="923"/>
    </row>
    <row r="4" spans="2:8" ht="15.75" customHeight="1" x14ac:dyDescent="0.2">
      <c r="B4" s="392"/>
      <c r="C4" s="392"/>
      <c r="D4" s="392"/>
      <c r="E4" s="392"/>
      <c r="F4" s="391"/>
      <c r="G4" s="391"/>
    </row>
    <row r="5" spans="2:8" ht="15.75" thickBot="1" x14ac:dyDescent="0.25">
      <c r="B5" s="392"/>
      <c r="C5" s="392"/>
      <c r="D5" s="391"/>
      <c r="E5" s="392"/>
      <c r="F5" s="392"/>
      <c r="H5" s="393" t="s">
        <v>46</v>
      </c>
    </row>
    <row r="6" spans="2:8" ht="32.25" customHeight="1" x14ac:dyDescent="0.2">
      <c r="B6" s="924" t="s">
        <v>2</v>
      </c>
      <c r="C6" s="926" t="s">
        <v>83</v>
      </c>
      <c r="D6" s="859" t="s">
        <v>877</v>
      </c>
      <c r="E6" s="814" t="s">
        <v>839</v>
      </c>
      <c r="F6" s="814" t="s">
        <v>828</v>
      </c>
      <c r="G6" s="814" t="s">
        <v>829</v>
      </c>
      <c r="H6" s="816" t="s">
        <v>834</v>
      </c>
    </row>
    <row r="7" spans="2:8" ht="29.25" customHeight="1" thickBot="1" x14ac:dyDescent="0.25">
      <c r="B7" s="925"/>
      <c r="C7" s="927"/>
      <c r="D7" s="860"/>
      <c r="E7" s="815" t="s">
        <v>379</v>
      </c>
      <c r="F7" s="815" t="s">
        <v>380</v>
      </c>
      <c r="G7" s="815" t="s">
        <v>381</v>
      </c>
      <c r="H7" s="817" t="s">
        <v>382</v>
      </c>
    </row>
    <row r="8" spans="2:8" ht="20.100000000000001" customHeight="1" x14ac:dyDescent="0.2">
      <c r="B8" s="394"/>
      <c r="C8" s="917" t="s">
        <v>34</v>
      </c>
      <c r="D8" s="917"/>
      <c r="E8" s="917"/>
      <c r="F8" s="917"/>
      <c r="G8" s="917"/>
      <c r="H8" s="918"/>
    </row>
    <row r="9" spans="2:8" ht="20.100000000000001" customHeight="1" x14ac:dyDescent="0.2">
      <c r="B9" s="298" t="s">
        <v>84</v>
      </c>
      <c r="C9" s="395" t="s">
        <v>896</v>
      </c>
      <c r="D9" s="396">
        <v>21419000</v>
      </c>
      <c r="E9" s="135">
        <v>10162000</v>
      </c>
      <c r="F9" s="135">
        <v>14529000</v>
      </c>
      <c r="G9" s="135">
        <v>1497300</v>
      </c>
      <c r="H9" s="136">
        <v>26840000</v>
      </c>
    </row>
    <row r="10" spans="2:8" ht="20.100000000000001" customHeight="1" x14ac:dyDescent="0.2">
      <c r="B10" s="298" t="s">
        <v>85</v>
      </c>
      <c r="C10" s="303" t="s">
        <v>897</v>
      </c>
      <c r="D10" s="396">
        <v>2483000</v>
      </c>
      <c r="E10" s="135">
        <v>1700000</v>
      </c>
      <c r="F10" s="135">
        <v>1800000</v>
      </c>
      <c r="G10" s="135">
        <v>1900000</v>
      </c>
      <c r="H10" s="136">
        <v>3500000</v>
      </c>
    </row>
    <row r="11" spans="2:8" ht="20.100000000000001" customHeight="1" x14ac:dyDescent="0.2">
      <c r="B11" s="298" t="s">
        <v>86</v>
      </c>
      <c r="C11" s="303" t="s">
        <v>898</v>
      </c>
      <c r="D11" s="396">
        <v>141000</v>
      </c>
      <c r="E11" s="135">
        <v>120000</v>
      </c>
      <c r="F11" s="135">
        <v>150000</v>
      </c>
      <c r="G11" s="135">
        <v>150000</v>
      </c>
      <c r="H11" s="136">
        <v>250000</v>
      </c>
    </row>
    <row r="12" spans="2:8" ht="20.100000000000001" customHeight="1" x14ac:dyDescent="0.2">
      <c r="B12" s="298" t="s">
        <v>87</v>
      </c>
      <c r="C12" s="395" t="s">
        <v>899</v>
      </c>
      <c r="D12" s="396">
        <v>26000</v>
      </c>
      <c r="E12" s="135">
        <v>15000</v>
      </c>
      <c r="F12" s="135">
        <v>20000</v>
      </c>
      <c r="G12" s="135">
        <v>25000</v>
      </c>
      <c r="H12" s="136">
        <v>35000</v>
      </c>
    </row>
    <row r="13" spans="2:8" ht="20.100000000000001" customHeight="1" x14ac:dyDescent="0.2">
      <c r="B13" s="298" t="s">
        <v>88</v>
      </c>
      <c r="C13" s="303" t="s">
        <v>900</v>
      </c>
      <c r="D13" s="396">
        <v>85200</v>
      </c>
      <c r="E13" s="135">
        <v>40000</v>
      </c>
      <c r="F13" s="135">
        <v>60000</v>
      </c>
      <c r="G13" s="135">
        <v>80000</v>
      </c>
      <c r="H13" s="136">
        <v>120000</v>
      </c>
    </row>
    <row r="14" spans="2:8" ht="20.100000000000001" customHeight="1" x14ac:dyDescent="0.2">
      <c r="B14" s="298" t="s">
        <v>89</v>
      </c>
      <c r="C14" s="395"/>
      <c r="D14" s="396"/>
      <c r="E14" s="135"/>
      <c r="F14" s="135"/>
      <c r="G14" s="135"/>
      <c r="H14" s="136"/>
    </row>
    <row r="15" spans="2:8" ht="20.100000000000001" customHeight="1" x14ac:dyDescent="0.2">
      <c r="B15" s="298" t="s">
        <v>90</v>
      </c>
      <c r="C15" s="395"/>
      <c r="D15" s="396"/>
      <c r="E15" s="135"/>
      <c r="F15" s="135"/>
      <c r="G15" s="135"/>
      <c r="H15" s="136"/>
    </row>
    <row r="16" spans="2:8" ht="20.100000000000001" customHeight="1" x14ac:dyDescent="0.2">
      <c r="B16" s="298" t="s">
        <v>91</v>
      </c>
      <c r="C16" s="303"/>
      <c r="D16" s="396"/>
      <c r="E16" s="135"/>
      <c r="F16" s="135"/>
      <c r="G16" s="135"/>
      <c r="H16" s="136"/>
    </row>
    <row r="17" spans="2:8" ht="20.100000000000001" customHeight="1" x14ac:dyDescent="0.2">
      <c r="B17" s="298" t="s">
        <v>50</v>
      </c>
      <c r="C17" s="303"/>
      <c r="D17" s="396"/>
      <c r="E17" s="135"/>
      <c r="F17" s="135"/>
      <c r="G17" s="135"/>
      <c r="H17" s="136"/>
    </row>
    <row r="18" spans="2:8" ht="20.100000000000001" customHeight="1" thickBot="1" x14ac:dyDescent="0.25">
      <c r="B18" s="397" t="s">
        <v>345</v>
      </c>
      <c r="C18" s="398"/>
      <c r="D18" s="399"/>
      <c r="E18" s="188"/>
      <c r="F18" s="188"/>
      <c r="G18" s="188"/>
      <c r="H18" s="189"/>
    </row>
    <row r="19" spans="2:8" ht="20.100000000000001" customHeight="1" thickBot="1" x14ac:dyDescent="0.3">
      <c r="B19" s="418"/>
      <c r="C19" s="419" t="s">
        <v>281</v>
      </c>
      <c r="D19" s="420">
        <v>24154000</v>
      </c>
      <c r="E19" s="425">
        <v>12037000</v>
      </c>
      <c r="F19" s="425">
        <v>16559000</v>
      </c>
      <c r="G19" s="425">
        <v>17128000</v>
      </c>
      <c r="H19" s="427">
        <v>30745000</v>
      </c>
    </row>
    <row r="20" spans="2:8" ht="20.100000000000001" customHeight="1" x14ac:dyDescent="0.2">
      <c r="B20" s="400"/>
      <c r="C20" s="919" t="s">
        <v>35</v>
      </c>
      <c r="D20" s="919"/>
      <c r="E20" s="919"/>
      <c r="F20" s="919"/>
      <c r="G20" s="919"/>
      <c r="H20" s="920"/>
    </row>
    <row r="21" spans="2:8" ht="20.100000000000001" customHeight="1" x14ac:dyDescent="0.2">
      <c r="B21" s="298" t="s">
        <v>67</v>
      </c>
      <c r="C21" s="395" t="s">
        <v>901</v>
      </c>
      <c r="D21" s="396">
        <v>102000</v>
      </c>
      <c r="E21" s="135">
        <v>120000</v>
      </c>
      <c r="F21" s="135">
        <v>120000</v>
      </c>
      <c r="G21" s="135">
        <v>120000</v>
      </c>
      <c r="H21" s="136">
        <v>440000</v>
      </c>
    </row>
    <row r="22" spans="2:8" ht="20.100000000000001" customHeight="1" x14ac:dyDescent="0.2">
      <c r="B22" s="298" t="s">
        <v>70</v>
      </c>
      <c r="C22" s="395" t="s">
        <v>902</v>
      </c>
      <c r="D22" s="396">
        <v>85000</v>
      </c>
      <c r="E22" s="135">
        <v>140000</v>
      </c>
      <c r="F22" s="135">
        <v>150000</v>
      </c>
      <c r="G22" s="135">
        <v>150000</v>
      </c>
      <c r="H22" s="136">
        <v>650000</v>
      </c>
    </row>
    <row r="23" spans="2:8" ht="20.100000000000001" customHeight="1" x14ac:dyDescent="0.2">
      <c r="B23" s="298" t="s">
        <v>71</v>
      </c>
      <c r="C23" s="395" t="s">
        <v>903</v>
      </c>
      <c r="D23" s="396">
        <v>31000</v>
      </c>
      <c r="E23" s="135">
        <v>50000</v>
      </c>
      <c r="F23" s="135">
        <v>80000</v>
      </c>
      <c r="G23" s="135">
        <v>90000</v>
      </c>
      <c r="H23" s="136">
        <v>180000</v>
      </c>
    </row>
    <row r="24" spans="2:8" ht="20.100000000000001" customHeight="1" x14ac:dyDescent="0.2">
      <c r="B24" s="298" t="s">
        <v>75</v>
      </c>
      <c r="C24" s="303" t="s">
        <v>904</v>
      </c>
      <c r="D24" s="396">
        <v>15000</v>
      </c>
      <c r="E24" s="135">
        <v>25000</v>
      </c>
      <c r="F24" s="135">
        <v>35000</v>
      </c>
      <c r="G24" s="135">
        <v>50000</v>
      </c>
      <c r="H24" s="136">
        <v>75000</v>
      </c>
    </row>
    <row r="25" spans="2:8" ht="20.100000000000001" customHeight="1" x14ac:dyDescent="0.2">
      <c r="B25" s="298" t="s">
        <v>76</v>
      </c>
      <c r="C25" s="303" t="s">
        <v>905</v>
      </c>
      <c r="D25" s="396">
        <v>89000</v>
      </c>
      <c r="E25" s="135">
        <v>110000</v>
      </c>
      <c r="F25" s="135">
        <v>110000</v>
      </c>
      <c r="G25" s="135">
        <v>110000</v>
      </c>
      <c r="H25" s="136">
        <v>110000</v>
      </c>
    </row>
    <row r="26" spans="2:8" ht="20.100000000000001" customHeight="1" x14ac:dyDescent="0.2">
      <c r="B26" s="298" t="s">
        <v>77</v>
      </c>
      <c r="C26" s="395" t="s">
        <v>906</v>
      </c>
      <c r="D26" s="396">
        <v>262000</v>
      </c>
      <c r="E26" s="135">
        <v>290000</v>
      </c>
      <c r="F26" s="135">
        <v>290000</v>
      </c>
      <c r="G26" s="135">
        <v>290000</v>
      </c>
      <c r="H26" s="136">
        <v>290000</v>
      </c>
    </row>
    <row r="27" spans="2:8" ht="20.100000000000001" customHeight="1" x14ac:dyDescent="0.2">
      <c r="B27" s="298" t="s">
        <v>78</v>
      </c>
      <c r="C27" s="303" t="s">
        <v>907</v>
      </c>
      <c r="D27" s="396">
        <v>436000</v>
      </c>
      <c r="E27" s="135">
        <v>150000</v>
      </c>
      <c r="F27" s="135">
        <v>180000</v>
      </c>
      <c r="G27" s="135">
        <v>180000</v>
      </c>
      <c r="H27" s="136">
        <v>320000</v>
      </c>
    </row>
    <row r="28" spans="2:8" ht="20.100000000000001" customHeight="1" x14ac:dyDescent="0.2">
      <c r="B28" s="298" t="s">
        <v>123</v>
      </c>
      <c r="C28" s="303" t="s">
        <v>900</v>
      </c>
      <c r="D28" s="396">
        <v>429000</v>
      </c>
      <c r="E28" s="135">
        <v>185000</v>
      </c>
      <c r="F28" s="135">
        <v>260000</v>
      </c>
      <c r="G28" s="135">
        <v>290000</v>
      </c>
      <c r="H28" s="136">
        <v>400000</v>
      </c>
    </row>
    <row r="29" spans="2:8" ht="20.100000000000001" customHeight="1" x14ac:dyDescent="0.2">
      <c r="B29" s="298" t="s">
        <v>79</v>
      </c>
      <c r="C29" s="395"/>
      <c r="D29" s="396"/>
      <c r="E29" s="135"/>
      <c r="F29" s="135"/>
      <c r="G29" s="135"/>
      <c r="H29" s="136"/>
    </row>
    <row r="30" spans="2:8" ht="20.100000000000001" customHeight="1" thickBot="1" x14ac:dyDescent="0.25">
      <c r="B30" s="309" t="s">
        <v>345</v>
      </c>
      <c r="C30" s="401"/>
      <c r="D30" s="402"/>
      <c r="E30" s="137"/>
      <c r="F30" s="137"/>
      <c r="G30" s="137"/>
      <c r="H30" s="138"/>
    </row>
    <row r="31" spans="2:8" ht="20.100000000000001" customHeight="1" thickBot="1" x14ac:dyDescent="0.3">
      <c r="B31" s="418"/>
      <c r="C31" s="421" t="s">
        <v>279</v>
      </c>
      <c r="D31" s="422">
        <v>1449000</v>
      </c>
      <c r="E31" s="425">
        <v>1070000</v>
      </c>
      <c r="F31" s="425">
        <v>1190000</v>
      </c>
      <c r="G31" s="425">
        <v>1215000</v>
      </c>
      <c r="H31" s="427">
        <v>2065000</v>
      </c>
    </row>
    <row r="32" spans="2:8" ht="20.100000000000001" customHeight="1" x14ac:dyDescent="0.25">
      <c r="B32" s="403"/>
      <c r="C32" s="404" t="s">
        <v>36</v>
      </c>
      <c r="D32" s="404"/>
      <c r="E32" s="405"/>
      <c r="F32" s="405"/>
      <c r="G32" s="405"/>
      <c r="H32" s="406"/>
    </row>
    <row r="33" spans="1:8" ht="20.100000000000001" customHeight="1" x14ac:dyDescent="0.2">
      <c r="A33" s="358"/>
      <c r="B33" s="397" t="s">
        <v>67</v>
      </c>
      <c r="C33" s="407"/>
      <c r="D33" s="396"/>
      <c r="E33" s="135"/>
      <c r="F33" s="135"/>
      <c r="G33" s="135"/>
      <c r="H33" s="136"/>
    </row>
    <row r="34" spans="1:8" ht="20.100000000000001" customHeight="1" x14ac:dyDescent="0.2">
      <c r="A34" s="358"/>
      <c r="B34" s="408" t="s">
        <v>70</v>
      </c>
      <c r="C34" s="407"/>
      <c r="D34" s="409"/>
      <c r="E34" s="135"/>
      <c r="F34" s="135"/>
      <c r="G34" s="410"/>
      <c r="H34" s="411"/>
    </row>
    <row r="35" spans="1:8" ht="20.100000000000001" customHeight="1" thickBot="1" x14ac:dyDescent="0.25">
      <c r="A35" s="358"/>
      <c r="B35" s="408" t="s">
        <v>345</v>
      </c>
      <c r="C35" s="401"/>
      <c r="D35" s="412"/>
      <c r="E35" s="137"/>
      <c r="F35" s="413"/>
      <c r="G35" s="137"/>
      <c r="H35" s="138"/>
    </row>
    <row r="36" spans="1:8" ht="20.100000000000001" customHeight="1" thickBot="1" x14ac:dyDescent="0.3">
      <c r="A36" s="358"/>
      <c r="B36" s="418"/>
      <c r="C36" s="423" t="s">
        <v>280</v>
      </c>
      <c r="D36" s="420"/>
      <c r="E36" s="426"/>
      <c r="F36" s="424"/>
      <c r="G36" s="426"/>
      <c r="H36" s="427"/>
    </row>
    <row r="37" spans="1:8" ht="20.100000000000001" customHeight="1" thickBot="1" x14ac:dyDescent="0.3">
      <c r="B37" s="921" t="s">
        <v>349</v>
      </c>
      <c r="C37" s="922"/>
      <c r="D37" s="420">
        <v>25603000</v>
      </c>
      <c r="E37" s="425">
        <v>13107000</v>
      </c>
      <c r="F37" s="425">
        <v>17749000</v>
      </c>
      <c r="G37" s="426">
        <v>18343000</v>
      </c>
      <c r="H37" s="357">
        <v>32810000</v>
      </c>
    </row>
    <row r="38" spans="1:8" ht="15.75" x14ac:dyDescent="0.25">
      <c r="B38" s="264"/>
      <c r="D38" s="414"/>
      <c r="E38" s="415"/>
      <c r="F38" s="415"/>
      <c r="G38" s="415"/>
    </row>
    <row r="39" spans="1:8" ht="15.75" x14ac:dyDescent="0.25">
      <c r="B39" s="416"/>
      <c r="C39" s="417"/>
      <c r="D39" s="414"/>
      <c r="E39" s="415"/>
      <c r="F39" s="415"/>
      <c r="G39" s="415"/>
    </row>
    <row r="40" spans="1:8" ht="15.75" x14ac:dyDescent="0.25">
      <c r="B40" s="200"/>
    </row>
  </sheetData>
  <mergeCells count="11">
    <mergeCell ref="G6:G7"/>
    <mergeCell ref="C8:H8"/>
    <mergeCell ref="C20:H20"/>
    <mergeCell ref="B37:C37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  <ignoredErrors>
    <ignoredError sqref="B21:B34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6" tint="0.59999389629810485"/>
  </sheetPr>
  <dimension ref="A1:IV44"/>
  <sheetViews>
    <sheetView showGridLines="0" tabSelected="1" zoomScale="85" zoomScaleNormal="85" workbookViewId="0">
      <selection activeCell="C8" sqref="C8:C12"/>
    </sheetView>
  </sheetViews>
  <sheetFormatPr defaultRowHeight="14.25" x14ac:dyDescent="0.2"/>
  <cols>
    <col min="1" max="1" width="4.42578125" style="5" customWidth="1"/>
    <col min="2" max="2" width="12.140625" style="5" customWidth="1"/>
    <col min="3" max="3" width="44.42578125" style="5" customWidth="1"/>
    <col min="4" max="5" width="17.5703125" style="5" customWidth="1"/>
    <col min="6" max="6" width="17.85546875" style="5" customWidth="1"/>
    <col min="7" max="7" width="17.7109375" style="5" customWidth="1"/>
    <col min="8" max="8" width="37" style="5" customWidth="1"/>
    <col min="9" max="15" width="23.7109375" style="5" customWidth="1"/>
    <col min="16" max="16" width="3" style="5" customWidth="1"/>
    <col min="17" max="16384" width="9.140625" style="5"/>
  </cols>
  <sheetData>
    <row r="1" spans="2:15" ht="15.75" x14ac:dyDescent="0.25"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9" t="s">
        <v>778</v>
      </c>
    </row>
    <row r="2" spans="2:15" ht="15" x14ac:dyDescent="0.2"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</row>
    <row r="3" spans="2:15" ht="18" x14ac:dyDescent="0.25">
      <c r="B3" s="819" t="s">
        <v>386</v>
      </c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819"/>
      <c r="N3" s="819"/>
      <c r="O3" s="819"/>
    </row>
    <row r="4" spans="2:15" ht="15" customHeight="1" x14ac:dyDescent="0.25">
      <c r="B4" s="428"/>
      <c r="C4" s="4"/>
      <c r="D4" s="429"/>
      <c r="E4" s="429"/>
      <c r="F4" s="429"/>
      <c r="G4" s="429"/>
      <c r="H4" s="428"/>
      <c r="I4" s="428"/>
      <c r="J4" s="428"/>
      <c r="K4" s="428"/>
      <c r="L4" s="428"/>
      <c r="M4" s="428"/>
      <c r="N4" s="428"/>
      <c r="O4" s="428"/>
    </row>
    <row r="5" spans="2:15" ht="16.5" thickBot="1" x14ac:dyDescent="0.3"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30"/>
      <c r="O5" s="342" t="s">
        <v>198</v>
      </c>
    </row>
    <row r="6" spans="2:15" ht="32.25" customHeight="1" thickBot="1" x14ac:dyDescent="0.25">
      <c r="B6" s="938" t="s">
        <v>2</v>
      </c>
      <c r="C6" s="940" t="s">
        <v>387</v>
      </c>
      <c r="D6" s="940" t="s">
        <v>72</v>
      </c>
      <c r="E6" s="940" t="s">
        <v>73</v>
      </c>
      <c r="F6" s="940" t="s">
        <v>74</v>
      </c>
      <c r="G6" s="940" t="s">
        <v>881</v>
      </c>
      <c r="H6" s="942" t="s">
        <v>250</v>
      </c>
      <c r="I6" s="940" t="s">
        <v>251</v>
      </c>
      <c r="J6" s="944" t="s">
        <v>878</v>
      </c>
      <c r="K6" s="945"/>
      <c r="L6" s="945"/>
      <c r="M6" s="946"/>
      <c r="N6" s="940" t="s">
        <v>879</v>
      </c>
      <c r="O6" s="947" t="s">
        <v>880</v>
      </c>
    </row>
    <row r="7" spans="2:15" ht="62.25" customHeight="1" thickBot="1" x14ac:dyDescent="0.25">
      <c r="B7" s="939"/>
      <c r="C7" s="941"/>
      <c r="D7" s="941"/>
      <c r="E7" s="941"/>
      <c r="F7" s="941"/>
      <c r="G7" s="941"/>
      <c r="H7" s="943"/>
      <c r="I7" s="941"/>
      <c r="J7" s="465" t="s">
        <v>839</v>
      </c>
      <c r="K7" s="465" t="s">
        <v>828</v>
      </c>
      <c r="L7" s="465" t="s">
        <v>829</v>
      </c>
      <c r="M7" s="465" t="s">
        <v>834</v>
      </c>
      <c r="N7" s="941"/>
      <c r="O7" s="948"/>
    </row>
    <row r="8" spans="2:15" ht="17.100000000000001" customHeight="1" x14ac:dyDescent="0.2">
      <c r="B8" s="929">
        <v>1</v>
      </c>
      <c r="C8" s="932"/>
      <c r="D8" s="935"/>
      <c r="E8" s="935"/>
      <c r="F8" s="935"/>
      <c r="G8" s="935"/>
      <c r="H8" s="431" t="s">
        <v>68</v>
      </c>
      <c r="I8" s="432"/>
      <c r="J8" s="433"/>
      <c r="K8" s="433"/>
      <c r="L8" s="433"/>
      <c r="M8" s="433"/>
      <c r="N8" s="433"/>
      <c r="O8" s="434"/>
    </row>
    <row r="9" spans="2:15" ht="17.100000000000001" customHeight="1" x14ac:dyDescent="0.2">
      <c r="B9" s="930"/>
      <c r="C9" s="933"/>
      <c r="D9" s="936"/>
      <c r="E9" s="936"/>
      <c r="F9" s="936"/>
      <c r="G9" s="936"/>
      <c r="H9" s="435" t="s">
        <v>69</v>
      </c>
      <c r="I9" s="436"/>
      <c r="J9" s="437"/>
      <c r="K9" s="437"/>
      <c r="L9" s="437"/>
      <c r="M9" s="437"/>
      <c r="N9" s="437"/>
      <c r="O9" s="438"/>
    </row>
    <row r="10" spans="2:15" ht="17.100000000000001" customHeight="1" x14ac:dyDescent="0.2">
      <c r="B10" s="930"/>
      <c r="C10" s="933"/>
      <c r="D10" s="936"/>
      <c r="E10" s="936"/>
      <c r="F10" s="936"/>
      <c r="G10" s="936"/>
      <c r="H10" s="435" t="s">
        <v>356</v>
      </c>
      <c r="I10" s="436"/>
      <c r="J10" s="437"/>
      <c r="K10" s="437"/>
      <c r="L10" s="437"/>
      <c r="M10" s="437"/>
      <c r="N10" s="437"/>
      <c r="O10" s="438"/>
    </row>
    <row r="11" spans="2:15" ht="17.100000000000001" customHeight="1" thickBot="1" x14ac:dyDescent="0.25">
      <c r="B11" s="930"/>
      <c r="C11" s="933"/>
      <c r="D11" s="936"/>
      <c r="E11" s="936"/>
      <c r="F11" s="936"/>
      <c r="G11" s="936"/>
      <c r="H11" s="439" t="s">
        <v>23</v>
      </c>
      <c r="I11" s="440"/>
      <c r="J11" s="441"/>
      <c r="K11" s="441"/>
      <c r="L11" s="441"/>
      <c r="M11" s="441"/>
      <c r="N11" s="441"/>
      <c r="O11" s="442"/>
    </row>
    <row r="12" spans="2:15" ht="17.100000000000001" customHeight="1" thickBot="1" x14ac:dyDescent="0.25">
      <c r="B12" s="931"/>
      <c r="C12" s="934"/>
      <c r="D12" s="937"/>
      <c r="E12" s="937"/>
      <c r="F12" s="937"/>
      <c r="G12" s="937"/>
      <c r="H12" s="466" t="s">
        <v>249</v>
      </c>
      <c r="I12" s="467"/>
      <c r="J12" s="468"/>
      <c r="K12" s="468"/>
      <c r="L12" s="468"/>
      <c r="M12" s="468"/>
      <c r="N12" s="468"/>
      <c r="O12" s="469"/>
    </row>
    <row r="13" spans="2:15" ht="17.100000000000001" customHeight="1" x14ac:dyDescent="0.2">
      <c r="B13" s="929">
        <v>2</v>
      </c>
      <c r="C13" s="932"/>
      <c r="D13" s="935"/>
      <c r="E13" s="935"/>
      <c r="F13" s="935"/>
      <c r="G13" s="935"/>
      <c r="H13" s="446" t="s">
        <v>68</v>
      </c>
      <c r="I13" s="447"/>
      <c r="J13" s="448"/>
      <c r="K13" s="448"/>
      <c r="L13" s="448"/>
      <c r="M13" s="448"/>
      <c r="N13" s="448"/>
      <c r="O13" s="449"/>
    </row>
    <row r="14" spans="2:15" ht="17.100000000000001" customHeight="1" x14ac:dyDescent="0.2">
      <c r="B14" s="930"/>
      <c r="C14" s="933"/>
      <c r="D14" s="936"/>
      <c r="E14" s="936"/>
      <c r="F14" s="936"/>
      <c r="G14" s="936"/>
      <c r="H14" s="435" t="s">
        <v>69</v>
      </c>
      <c r="I14" s="436"/>
      <c r="J14" s="437"/>
      <c r="K14" s="437"/>
      <c r="L14" s="437"/>
      <c r="M14" s="437"/>
      <c r="N14" s="437"/>
      <c r="O14" s="438"/>
    </row>
    <row r="15" spans="2:15" ht="17.100000000000001" customHeight="1" x14ac:dyDescent="0.2">
      <c r="B15" s="930"/>
      <c r="C15" s="933"/>
      <c r="D15" s="936"/>
      <c r="E15" s="936"/>
      <c r="F15" s="936"/>
      <c r="G15" s="936"/>
      <c r="H15" s="435" t="s">
        <v>356</v>
      </c>
      <c r="I15" s="436"/>
      <c r="J15" s="437"/>
      <c r="K15" s="437"/>
      <c r="L15" s="437"/>
      <c r="M15" s="437"/>
      <c r="N15" s="437"/>
      <c r="O15" s="438"/>
    </row>
    <row r="16" spans="2:15" ht="17.100000000000001" customHeight="1" thickBot="1" x14ac:dyDescent="0.25">
      <c r="B16" s="930"/>
      <c r="C16" s="933"/>
      <c r="D16" s="936"/>
      <c r="E16" s="936"/>
      <c r="F16" s="936"/>
      <c r="G16" s="936"/>
      <c r="H16" s="439" t="s">
        <v>23</v>
      </c>
      <c r="I16" s="440"/>
      <c r="J16" s="441"/>
      <c r="K16" s="441"/>
      <c r="L16" s="441"/>
      <c r="M16" s="441"/>
      <c r="N16" s="441"/>
      <c r="O16" s="442"/>
    </row>
    <row r="17" spans="1:256" ht="17.100000000000001" customHeight="1" thickBot="1" x14ac:dyDescent="0.25">
      <c r="B17" s="931"/>
      <c r="C17" s="934"/>
      <c r="D17" s="937"/>
      <c r="E17" s="937"/>
      <c r="F17" s="937"/>
      <c r="G17" s="937"/>
      <c r="H17" s="466" t="s">
        <v>249</v>
      </c>
      <c r="I17" s="470"/>
      <c r="J17" s="471"/>
      <c r="K17" s="471"/>
      <c r="L17" s="468"/>
      <c r="M17" s="468"/>
      <c r="N17" s="468"/>
      <c r="O17" s="469"/>
    </row>
    <row r="18" spans="1:256" ht="17.100000000000001" customHeight="1" x14ac:dyDescent="0.2">
      <c r="B18" s="929">
        <v>3</v>
      </c>
      <c r="C18" s="932"/>
      <c r="D18" s="935"/>
      <c r="E18" s="935"/>
      <c r="F18" s="935"/>
      <c r="G18" s="935"/>
      <c r="H18" s="431" t="s">
        <v>68</v>
      </c>
      <c r="I18" s="432"/>
      <c r="J18" s="433"/>
      <c r="K18" s="433"/>
      <c r="L18" s="433"/>
      <c r="M18" s="433"/>
      <c r="N18" s="433"/>
      <c r="O18" s="434"/>
    </row>
    <row r="19" spans="1:256" ht="17.100000000000001" customHeight="1" x14ac:dyDescent="0.2">
      <c r="B19" s="930"/>
      <c r="C19" s="933"/>
      <c r="D19" s="936"/>
      <c r="E19" s="936"/>
      <c r="F19" s="936"/>
      <c r="G19" s="936"/>
      <c r="H19" s="435" t="s">
        <v>69</v>
      </c>
      <c r="I19" s="436"/>
      <c r="J19" s="437"/>
      <c r="K19" s="437"/>
      <c r="L19" s="437"/>
      <c r="M19" s="437"/>
      <c r="N19" s="437"/>
      <c r="O19" s="438"/>
    </row>
    <row r="20" spans="1:256" ht="17.100000000000001" customHeight="1" x14ac:dyDescent="0.2">
      <c r="B20" s="930"/>
      <c r="C20" s="933"/>
      <c r="D20" s="936"/>
      <c r="E20" s="936"/>
      <c r="F20" s="936"/>
      <c r="G20" s="936"/>
      <c r="H20" s="435" t="s">
        <v>356</v>
      </c>
      <c r="I20" s="436"/>
      <c r="J20" s="437"/>
      <c r="K20" s="437"/>
      <c r="L20" s="437"/>
      <c r="M20" s="437"/>
      <c r="N20" s="437"/>
      <c r="O20" s="438"/>
    </row>
    <row r="21" spans="1:256" ht="17.100000000000001" customHeight="1" thickBot="1" x14ac:dyDescent="0.25">
      <c r="B21" s="930"/>
      <c r="C21" s="933"/>
      <c r="D21" s="936"/>
      <c r="E21" s="936"/>
      <c r="F21" s="936"/>
      <c r="G21" s="936"/>
      <c r="H21" s="450" t="s">
        <v>23</v>
      </c>
      <c r="I21" s="443"/>
      <c r="J21" s="444"/>
      <c r="K21" s="444"/>
      <c r="L21" s="444"/>
      <c r="M21" s="444"/>
      <c r="N21" s="444"/>
      <c r="O21" s="445"/>
    </row>
    <row r="22" spans="1:256" ht="17.100000000000001" customHeight="1" thickBot="1" x14ac:dyDescent="0.25">
      <c r="B22" s="931"/>
      <c r="C22" s="934"/>
      <c r="D22" s="937"/>
      <c r="E22" s="937"/>
      <c r="F22" s="937"/>
      <c r="G22" s="937"/>
      <c r="H22" s="466" t="s">
        <v>249</v>
      </c>
      <c r="I22" s="470"/>
      <c r="J22" s="471"/>
      <c r="K22" s="471"/>
      <c r="L22" s="468"/>
      <c r="M22" s="468"/>
      <c r="N22" s="468"/>
      <c r="O22" s="469"/>
    </row>
    <row r="23" spans="1:256" ht="17.100000000000001" customHeight="1" x14ac:dyDescent="0.2">
      <c r="B23" s="929">
        <v>4</v>
      </c>
      <c r="C23" s="932"/>
      <c r="D23" s="935"/>
      <c r="E23" s="935"/>
      <c r="F23" s="935"/>
      <c r="G23" s="935"/>
      <c r="H23" s="446" t="s">
        <v>68</v>
      </c>
      <c r="I23" s="447"/>
      <c r="J23" s="448"/>
      <c r="K23" s="448"/>
      <c r="L23" s="448"/>
      <c r="M23" s="448"/>
      <c r="N23" s="448"/>
      <c r="O23" s="449"/>
    </row>
    <row r="24" spans="1:256" ht="17.100000000000001" customHeight="1" x14ac:dyDescent="0.2">
      <c r="B24" s="930"/>
      <c r="C24" s="933"/>
      <c r="D24" s="936"/>
      <c r="E24" s="936"/>
      <c r="F24" s="936"/>
      <c r="G24" s="936"/>
      <c r="H24" s="435" t="s">
        <v>69</v>
      </c>
      <c r="I24" s="436"/>
      <c r="J24" s="437"/>
      <c r="K24" s="437"/>
      <c r="L24" s="437"/>
      <c r="M24" s="437"/>
      <c r="N24" s="437"/>
      <c r="O24" s="438"/>
    </row>
    <row r="25" spans="1:256" ht="17.100000000000001" customHeight="1" x14ac:dyDescent="0.2">
      <c r="B25" s="930"/>
      <c r="C25" s="933"/>
      <c r="D25" s="936"/>
      <c r="E25" s="936"/>
      <c r="F25" s="936"/>
      <c r="G25" s="936"/>
      <c r="H25" s="451" t="s">
        <v>356</v>
      </c>
      <c r="I25" s="452"/>
      <c r="J25" s="453"/>
      <c r="K25" s="453"/>
      <c r="L25" s="453"/>
      <c r="M25" s="453"/>
      <c r="N25" s="453"/>
      <c r="O25" s="454"/>
    </row>
    <row r="26" spans="1:256" ht="17.100000000000001" customHeight="1" thickBot="1" x14ac:dyDescent="0.25">
      <c r="B26" s="930"/>
      <c r="C26" s="933"/>
      <c r="D26" s="936"/>
      <c r="E26" s="936"/>
      <c r="F26" s="936"/>
      <c r="G26" s="936"/>
      <c r="H26" s="439" t="s">
        <v>23</v>
      </c>
      <c r="I26" s="440"/>
      <c r="J26" s="441"/>
      <c r="K26" s="441"/>
      <c r="L26" s="441"/>
      <c r="M26" s="441"/>
      <c r="N26" s="441"/>
      <c r="O26" s="442"/>
    </row>
    <row r="27" spans="1:256" ht="17.100000000000001" customHeight="1" thickBot="1" x14ac:dyDescent="0.25">
      <c r="B27" s="931"/>
      <c r="C27" s="934"/>
      <c r="D27" s="937"/>
      <c r="E27" s="937"/>
      <c r="F27" s="937"/>
      <c r="G27" s="937"/>
      <c r="H27" s="466" t="s">
        <v>249</v>
      </c>
      <c r="I27" s="470"/>
      <c r="J27" s="471"/>
      <c r="K27" s="471"/>
      <c r="L27" s="468"/>
      <c r="M27" s="468"/>
      <c r="N27" s="468"/>
      <c r="O27" s="469"/>
    </row>
    <row r="28" spans="1:256" ht="17.100000000000001" customHeight="1" x14ac:dyDescent="0.2">
      <c r="A28" s="12"/>
      <c r="B28" s="929">
        <v>5</v>
      </c>
      <c r="C28" s="932"/>
      <c r="D28" s="935"/>
      <c r="E28" s="935"/>
      <c r="F28" s="935"/>
      <c r="G28" s="935"/>
      <c r="H28" s="431" t="s">
        <v>68</v>
      </c>
      <c r="I28" s="432"/>
      <c r="J28" s="433"/>
      <c r="K28" s="433"/>
      <c r="L28" s="433"/>
      <c r="M28" s="433"/>
      <c r="N28" s="433"/>
      <c r="O28" s="434"/>
    </row>
    <row r="29" spans="1:256" ht="17.100000000000001" customHeight="1" x14ac:dyDescent="0.2">
      <c r="A29" s="12"/>
      <c r="B29" s="930"/>
      <c r="C29" s="933"/>
      <c r="D29" s="936"/>
      <c r="E29" s="936"/>
      <c r="F29" s="936"/>
      <c r="G29" s="936"/>
      <c r="H29" s="435" t="s">
        <v>69</v>
      </c>
      <c r="I29" s="436"/>
      <c r="J29" s="437"/>
      <c r="K29" s="437"/>
      <c r="L29" s="437"/>
      <c r="M29" s="437"/>
      <c r="N29" s="437"/>
      <c r="O29" s="438"/>
    </row>
    <row r="30" spans="1:256" ht="17.100000000000001" customHeight="1" x14ac:dyDescent="0.2">
      <c r="A30" s="12"/>
      <c r="B30" s="930"/>
      <c r="C30" s="933"/>
      <c r="D30" s="936"/>
      <c r="E30" s="936"/>
      <c r="F30" s="936"/>
      <c r="G30" s="936"/>
      <c r="H30" s="435" t="s">
        <v>356</v>
      </c>
      <c r="I30" s="436"/>
      <c r="J30" s="437"/>
      <c r="K30" s="437"/>
      <c r="L30" s="455"/>
      <c r="M30" s="437"/>
      <c r="N30" s="455"/>
      <c r="O30" s="438"/>
    </row>
    <row r="31" spans="1:256" ht="17.100000000000001" customHeight="1" thickBot="1" x14ac:dyDescent="0.25">
      <c r="A31" s="12"/>
      <c r="B31" s="930"/>
      <c r="C31" s="933"/>
      <c r="D31" s="936"/>
      <c r="E31" s="936"/>
      <c r="F31" s="936"/>
      <c r="G31" s="936"/>
      <c r="H31" s="456" t="s">
        <v>23</v>
      </c>
      <c r="I31" s="457"/>
      <c r="J31" s="441"/>
      <c r="K31" s="441"/>
      <c r="L31" s="441"/>
      <c r="M31" s="441"/>
      <c r="N31" s="458"/>
      <c r="O31" s="442"/>
    </row>
    <row r="32" spans="1:256" s="152" customFormat="1" ht="17.100000000000001" customHeight="1" thickBot="1" x14ac:dyDescent="0.25">
      <c r="A32" s="12"/>
      <c r="B32" s="931"/>
      <c r="C32" s="934"/>
      <c r="D32" s="937"/>
      <c r="E32" s="937"/>
      <c r="F32" s="937"/>
      <c r="G32" s="937"/>
      <c r="H32" s="472" t="s">
        <v>249</v>
      </c>
      <c r="I32" s="470"/>
      <c r="J32" s="471"/>
      <c r="K32" s="471"/>
      <c r="L32" s="468"/>
      <c r="M32" s="468"/>
      <c r="N32" s="473"/>
      <c r="O32" s="474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152" customFormat="1" ht="38.25" customHeight="1" thickBot="1" x14ac:dyDescent="0.3">
      <c r="A33" s="12"/>
      <c r="B33" s="928" t="s">
        <v>388</v>
      </c>
      <c r="C33" s="928"/>
      <c r="D33" s="928"/>
      <c r="E33" s="928"/>
      <c r="F33" s="461"/>
      <c r="G33" s="462"/>
      <c r="H33" s="459"/>
      <c r="I33" s="463"/>
      <c r="J33" s="463"/>
      <c r="K33" s="463"/>
      <c r="L33" s="463"/>
      <c r="M33" s="463"/>
      <c r="N33" s="463"/>
      <c r="O33" s="464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152" customFormat="1" ht="24.95" customHeight="1" x14ac:dyDescent="0.25">
      <c r="A34" s="5"/>
      <c r="B34" s="428"/>
      <c r="C34" s="428"/>
      <c r="D34" s="460"/>
      <c r="E34" s="460"/>
      <c r="F34" s="460"/>
      <c r="G34" s="460"/>
      <c r="H34" s="460"/>
      <c r="I34" s="460"/>
      <c r="J34" s="460"/>
      <c r="K34" s="460"/>
      <c r="L34" s="460"/>
      <c r="M34" s="460"/>
      <c r="N34" s="460"/>
      <c r="O34" s="460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152" customFormat="1" ht="24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152" customFormat="1" ht="24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152" customFormat="1" ht="24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152" customFormat="1" ht="24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152" customFormat="1" ht="24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152" customFormat="1" ht="24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152" customFormat="1" ht="24.9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G8:G12"/>
    <mergeCell ref="B8:B12"/>
    <mergeCell ref="C8:C12"/>
    <mergeCell ref="D8:D12"/>
    <mergeCell ref="E8:E12"/>
    <mergeCell ref="F8:F12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G28:G32"/>
    <mergeCell ref="B23:B27"/>
    <mergeCell ref="C23:C27"/>
    <mergeCell ref="D23:D27"/>
    <mergeCell ref="E23:E27"/>
    <mergeCell ref="F23:F27"/>
    <mergeCell ref="G23:G27"/>
    <mergeCell ref="F28:F32"/>
    <mergeCell ref="B33:E33"/>
    <mergeCell ref="B28:B32"/>
    <mergeCell ref="C28:C32"/>
    <mergeCell ref="D28:D32"/>
    <mergeCell ref="E28:E32"/>
  </mergeCells>
  <phoneticPr fontId="3" type="noConversion"/>
  <conditionalFormatting sqref="N8:N32">
    <cfRule type="expression" dxfId="3" priority="1" stopIfTrue="1">
      <formula>#REF!&gt;0</formula>
    </cfRule>
  </conditionalFormatting>
  <conditionalFormatting sqref="O8:O32">
    <cfRule type="expression" dxfId="2" priority="34" stopIfTrue="1">
      <formula>#REF!&gt;0</formula>
    </cfRule>
  </conditionalFormatting>
  <conditionalFormatting sqref="O8:O32">
    <cfRule type="expression" dxfId="1" priority="35" stopIfTrue="1">
      <formula>#REF!&gt;0</formula>
    </cfRule>
  </conditionalFormatting>
  <conditionalFormatting sqref="N8:N32">
    <cfRule type="expression" dxfId="0" priority="36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59999389629810485"/>
    <pageSetUpPr fitToPage="1"/>
  </sheetPr>
  <dimension ref="B1:P15"/>
  <sheetViews>
    <sheetView showGridLines="0" zoomScale="85" zoomScaleNormal="85" workbookViewId="0">
      <selection activeCell="J9" sqref="J9"/>
    </sheetView>
  </sheetViews>
  <sheetFormatPr defaultRowHeight="15" x14ac:dyDescent="0.2"/>
  <cols>
    <col min="1" max="1" width="6.5703125" style="4" customWidth="1"/>
    <col min="2" max="2" width="10" style="4" customWidth="1"/>
    <col min="3" max="3" width="27.7109375" style="4" customWidth="1"/>
    <col min="4" max="5" width="20.7109375" style="4" customWidth="1"/>
    <col min="6" max="9" width="22.7109375" style="4" customWidth="1"/>
    <col min="10" max="10" width="29.85546875" style="4" customWidth="1"/>
    <col min="11" max="11" width="29.140625" style="4" customWidth="1"/>
    <col min="12" max="12" width="33" style="4" customWidth="1"/>
    <col min="13" max="13" width="29.85546875" style="4" customWidth="1"/>
    <col min="14" max="14" width="34.28515625" style="4" customWidth="1"/>
    <col min="15" max="15" width="27.140625" style="4" customWidth="1"/>
    <col min="16" max="16" width="36.85546875" style="4" customWidth="1"/>
    <col min="17" max="16384" width="9.140625" style="4"/>
  </cols>
  <sheetData>
    <row r="1" spans="2:16" s="44" customFormat="1" ht="27.75" customHeight="1" x14ac:dyDescent="0.25">
      <c r="I1" s="44" t="s">
        <v>779</v>
      </c>
    </row>
    <row r="2" spans="2:16" ht="15.75" x14ac:dyDescent="0.25"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</row>
    <row r="3" spans="2:16" ht="18" x14ac:dyDescent="0.25">
      <c r="B3" s="819" t="s">
        <v>25</v>
      </c>
      <c r="C3" s="819"/>
      <c r="D3" s="819"/>
      <c r="E3" s="819"/>
      <c r="F3" s="819"/>
      <c r="G3" s="819"/>
      <c r="H3" s="819"/>
      <c r="I3" s="819"/>
      <c r="J3" s="200"/>
      <c r="K3" s="200"/>
      <c r="L3" s="200"/>
      <c r="M3" s="200"/>
      <c r="N3" s="200"/>
      <c r="O3" s="200"/>
      <c r="P3" s="200"/>
    </row>
    <row r="4" spans="2:16" ht="15.75" x14ac:dyDescent="0.25"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</row>
    <row r="5" spans="2:16" ht="16.5" thickBot="1" x14ac:dyDescent="0.3">
      <c r="C5" s="58"/>
      <c r="D5" s="58"/>
      <c r="E5" s="58"/>
      <c r="I5" s="289" t="s">
        <v>46</v>
      </c>
      <c r="K5" s="58"/>
      <c r="L5" s="58"/>
      <c r="M5" s="58"/>
      <c r="N5" s="58"/>
      <c r="O5" s="58"/>
      <c r="P5" s="58"/>
    </row>
    <row r="6" spans="2:16" s="26" customFormat="1" ht="32.25" customHeight="1" x14ac:dyDescent="0.25">
      <c r="B6" s="949" t="s">
        <v>2</v>
      </c>
      <c r="C6" s="951" t="s">
        <v>26</v>
      </c>
      <c r="D6" s="486" t="s">
        <v>389</v>
      </c>
      <c r="E6" s="487" t="s">
        <v>396</v>
      </c>
      <c r="F6" s="953" t="s">
        <v>839</v>
      </c>
      <c r="G6" s="940" t="s">
        <v>828</v>
      </c>
      <c r="H6" s="940" t="s">
        <v>829</v>
      </c>
      <c r="I6" s="947" t="s">
        <v>834</v>
      </c>
      <c r="J6" s="53"/>
      <c r="K6" s="53"/>
      <c r="L6" s="53"/>
      <c r="M6" s="53"/>
      <c r="N6" s="53"/>
      <c r="O6" s="2"/>
    </row>
    <row r="7" spans="2:16" s="26" customFormat="1" ht="26.25" customHeight="1" thickBot="1" x14ac:dyDescent="0.25">
      <c r="B7" s="950"/>
      <c r="C7" s="952"/>
      <c r="D7" s="488" t="s">
        <v>718</v>
      </c>
      <c r="E7" s="489" t="s">
        <v>718</v>
      </c>
      <c r="F7" s="954"/>
      <c r="G7" s="941"/>
      <c r="H7" s="941"/>
      <c r="I7" s="948"/>
    </row>
    <row r="8" spans="2:16" s="213" customFormat="1" ht="33" customHeight="1" x14ac:dyDescent="0.2">
      <c r="B8" s="475" t="s">
        <v>84</v>
      </c>
      <c r="C8" s="483" t="s">
        <v>27</v>
      </c>
      <c r="D8" s="245"/>
      <c r="E8" s="476"/>
      <c r="F8" s="245"/>
      <c r="G8" s="187"/>
      <c r="H8" s="187"/>
      <c r="I8" s="190"/>
    </row>
    <row r="9" spans="2:16" s="213" customFormat="1" ht="33" customHeight="1" x14ac:dyDescent="0.2">
      <c r="B9" s="477" t="s">
        <v>85</v>
      </c>
      <c r="C9" s="484" t="s">
        <v>28</v>
      </c>
      <c r="D9" s="259"/>
      <c r="E9" s="478"/>
      <c r="F9" s="186"/>
      <c r="G9" s="135"/>
      <c r="H9" s="135"/>
      <c r="I9" s="136"/>
    </row>
    <row r="10" spans="2:16" s="213" customFormat="1" ht="33" customHeight="1" x14ac:dyDescent="0.2">
      <c r="B10" s="477" t="s">
        <v>86</v>
      </c>
      <c r="C10" s="484" t="s">
        <v>29</v>
      </c>
      <c r="D10" s="186"/>
      <c r="E10" s="479"/>
      <c r="F10" s="186"/>
      <c r="G10" s="135"/>
      <c r="H10" s="135"/>
      <c r="I10" s="136"/>
    </row>
    <row r="11" spans="2:16" s="213" customFormat="1" ht="33" customHeight="1" x14ac:dyDescent="0.2">
      <c r="B11" s="477" t="s">
        <v>87</v>
      </c>
      <c r="C11" s="484" t="s">
        <v>30</v>
      </c>
      <c r="D11" s="186"/>
      <c r="E11" s="479"/>
      <c r="F11" s="186"/>
      <c r="G11" s="135"/>
      <c r="H11" s="135"/>
      <c r="I11" s="136"/>
    </row>
    <row r="12" spans="2:16" s="213" customFormat="1" ht="33" customHeight="1" x14ac:dyDescent="0.2">
      <c r="B12" s="477" t="s">
        <v>88</v>
      </c>
      <c r="C12" s="484" t="s">
        <v>66</v>
      </c>
      <c r="D12" s="186"/>
      <c r="E12" s="479"/>
      <c r="F12" s="186"/>
      <c r="G12" s="135"/>
      <c r="H12" s="135"/>
      <c r="I12" s="136"/>
    </row>
    <row r="13" spans="2:16" s="213" customFormat="1" ht="33" customHeight="1" x14ac:dyDescent="0.2">
      <c r="B13" s="477" t="s">
        <v>89</v>
      </c>
      <c r="C13" s="484" t="s">
        <v>31</v>
      </c>
      <c r="D13" s="186"/>
      <c r="E13" s="479"/>
      <c r="F13" s="186"/>
      <c r="G13" s="135"/>
      <c r="H13" s="135"/>
      <c r="I13" s="136"/>
    </row>
    <row r="14" spans="2:16" s="213" customFormat="1" ht="33" customHeight="1" thickBot="1" x14ac:dyDescent="0.25">
      <c r="B14" s="480" t="s">
        <v>90</v>
      </c>
      <c r="C14" s="485" t="s">
        <v>23</v>
      </c>
      <c r="D14" s="481"/>
      <c r="E14" s="482"/>
      <c r="F14" s="217"/>
      <c r="G14" s="137"/>
      <c r="H14" s="137"/>
      <c r="I14" s="138"/>
    </row>
    <row r="15" spans="2:16" x14ac:dyDescent="0.2">
      <c r="B15" s="264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topLeftCell="A58" workbookViewId="0">
      <selection activeCell="L9" sqref="L9"/>
    </sheetView>
  </sheetViews>
  <sheetFormatPr defaultRowHeight="15.75" x14ac:dyDescent="0.25"/>
  <cols>
    <col min="1" max="1" width="3.42578125" style="45" customWidth="1"/>
    <col min="2" max="2" width="59.5703125" style="45" customWidth="1"/>
    <col min="3" max="3" width="12.5703125" style="45" customWidth="1"/>
    <col min="4" max="5" width="17.85546875" style="45" customWidth="1"/>
    <col min="6" max="16384" width="9.140625" style="45"/>
  </cols>
  <sheetData>
    <row r="1" spans="1:6" x14ac:dyDescent="0.25">
      <c r="E1" s="54" t="s">
        <v>350</v>
      </c>
    </row>
    <row r="2" spans="1:6" s="4" customFormat="1" ht="21.75" customHeight="1" x14ac:dyDescent="0.25">
      <c r="B2" s="713" t="s">
        <v>43</v>
      </c>
      <c r="C2" s="713"/>
      <c r="D2" s="713"/>
      <c r="E2" s="713"/>
    </row>
    <row r="3" spans="1:6" s="4" customFormat="1" ht="14.25" customHeight="1" x14ac:dyDescent="0.25">
      <c r="B3" s="713" t="s">
        <v>768</v>
      </c>
      <c r="C3" s="713"/>
      <c r="D3" s="713"/>
      <c r="E3" s="713"/>
    </row>
    <row r="4" spans="1:6" ht="16.5" thickBot="1" x14ac:dyDescent="0.3">
      <c r="E4" s="46" t="s">
        <v>198</v>
      </c>
    </row>
    <row r="5" spans="1:6" ht="39" customHeight="1" x14ac:dyDescent="0.25">
      <c r="A5" s="50"/>
      <c r="B5" s="517" t="s">
        <v>669</v>
      </c>
      <c r="C5" s="518" t="s">
        <v>40</v>
      </c>
      <c r="D5" s="519" t="s">
        <v>818</v>
      </c>
      <c r="E5" s="520" t="s">
        <v>819</v>
      </c>
    </row>
    <row r="6" spans="1:6" ht="16.5" thickBot="1" x14ac:dyDescent="0.3">
      <c r="A6" s="50"/>
      <c r="B6" s="42">
        <v>1</v>
      </c>
      <c r="C6" s="27">
        <v>2</v>
      </c>
      <c r="D6" s="64">
        <v>3</v>
      </c>
      <c r="E6" s="65">
        <v>4</v>
      </c>
    </row>
    <row r="7" spans="1:6" ht="20.100000000000001" customHeight="1" x14ac:dyDescent="0.25">
      <c r="A7" s="50"/>
      <c r="B7" s="61" t="s">
        <v>670</v>
      </c>
      <c r="C7" s="59"/>
      <c r="D7" s="141"/>
      <c r="E7" s="60"/>
    </row>
    <row r="8" spans="1:6" ht="20.100000000000001" customHeight="1" x14ac:dyDescent="0.25">
      <c r="A8" s="50"/>
      <c r="B8" s="500" t="s">
        <v>671</v>
      </c>
      <c r="C8" s="506">
        <v>3001</v>
      </c>
      <c r="D8" s="505">
        <v>43500</v>
      </c>
      <c r="E8" s="678">
        <v>41995</v>
      </c>
    </row>
    <row r="9" spans="1:6" ht="20.100000000000001" customHeight="1" x14ac:dyDescent="0.25">
      <c r="A9" s="50"/>
      <c r="B9" s="62" t="s">
        <v>672</v>
      </c>
      <c r="C9" s="14">
        <v>3002</v>
      </c>
      <c r="D9" s="141">
        <v>34620</v>
      </c>
      <c r="E9" s="679">
        <v>32930</v>
      </c>
    </row>
    <row r="10" spans="1:6" ht="20.100000000000001" customHeight="1" x14ac:dyDescent="0.25">
      <c r="A10" s="50"/>
      <c r="B10" s="62" t="s">
        <v>673</v>
      </c>
      <c r="C10" s="14">
        <v>3003</v>
      </c>
      <c r="D10" s="141"/>
      <c r="E10" s="680"/>
      <c r="F10" s="677"/>
    </row>
    <row r="11" spans="1:6" ht="20.100000000000001" customHeight="1" x14ac:dyDescent="0.25">
      <c r="A11" s="50"/>
      <c r="B11" s="62" t="s">
        <v>674</v>
      </c>
      <c r="C11" s="14">
        <v>3004</v>
      </c>
      <c r="D11" s="141">
        <v>80</v>
      </c>
      <c r="E11" s="680">
        <v>65</v>
      </c>
    </row>
    <row r="12" spans="1:6" ht="20.100000000000001" customHeight="1" x14ac:dyDescent="0.25">
      <c r="A12" s="50"/>
      <c r="B12" s="62" t="s">
        <v>790</v>
      </c>
      <c r="C12" s="14">
        <v>3005</v>
      </c>
      <c r="D12" s="141">
        <v>8800</v>
      </c>
      <c r="E12" s="679">
        <v>9000</v>
      </c>
    </row>
    <row r="13" spans="1:6" ht="20.100000000000001" customHeight="1" x14ac:dyDescent="0.25">
      <c r="A13" s="50"/>
      <c r="B13" s="500" t="s">
        <v>675</v>
      </c>
      <c r="C13" s="506">
        <v>3006</v>
      </c>
      <c r="D13" s="505">
        <v>43280</v>
      </c>
      <c r="E13" s="678">
        <v>41964</v>
      </c>
    </row>
    <row r="14" spans="1:6" ht="20.100000000000001" customHeight="1" x14ac:dyDescent="0.25">
      <c r="A14" s="50"/>
      <c r="B14" s="62" t="s">
        <v>676</v>
      </c>
      <c r="C14" s="14">
        <v>3007</v>
      </c>
      <c r="D14" s="141">
        <v>30780</v>
      </c>
      <c r="E14" s="679">
        <v>29915</v>
      </c>
    </row>
    <row r="15" spans="1:6" ht="20.100000000000001" customHeight="1" x14ac:dyDescent="0.25">
      <c r="A15" s="50"/>
      <c r="B15" s="62" t="s">
        <v>677</v>
      </c>
      <c r="C15" s="14">
        <v>3008</v>
      </c>
      <c r="D15" s="141"/>
      <c r="E15" s="680"/>
    </row>
    <row r="16" spans="1:6" ht="20.100000000000001" customHeight="1" x14ac:dyDescent="0.25">
      <c r="A16" s="50"/>
      <c r="B16" s="62" t="s">
        <v>678</v>
      </c>
      <c r="C16" s="14">
        <v>3009</v>
      </c>
      <c r="D16" s="141">
        <v>11400</v>
      </c>
      <c r="E16" s="679">
        <v>10449</v>
      </c>
    </row>
    <row r="17" spans="1:5" ht="20.100000000000001" customHeight="1" x14ac:dyDescent="0.25">
      <c r="A17" s="50"/>
      <c r="B17" s="62" t="s">
        <v>679</v>
      </c>
      <c r="C17" s="14">
        <v>3010</v>
      </c>
      <c r="D17" s="141">
        <v>1100</v>
      </c>
      <c r="E17" s="679">
        <v>1600</v>
      </c>
    </row>
    <row r="18" spans="1:5" ht="20.100000000000001" customHeight="1" x14ac:dyDescent="0.25">
      <c r="A18" s="50"/>
      <c r="B18" s="62" t="s">
        <v>680</v>
      </c>
      <c r="C18" s="14">
        <v>3011</v>
      </c>
      <c r="D18" s="193"/>
      <c r="E18" s="680"/>
    </row>
    <row r="19" spans="1:5" ht="20.100000000000001" customHeight="1" x14ac:dyDescent="0.25">
      <c r="A19" s="50"/>
      <c r="B19" s="62" t="s">
        <v>681</v>
      </c>
      <c r="C19" s="14">
        <v>3012</v>
      </c>
      <c r="D19" s="141"/>
      <c r="E19" s="680"/>
    </row>
    <row r="20" spans="1:5" ht="20.100000000000001" customHeight="1" x14ac:dyDescent="0.25">
      <c r="A20" s="50"/>
      <c r="B20" s="62" t="s">
        <v>682</v>
      </c>
      <c r="C20" s="14">
        <v>3013</v>
      </c>
      <c r="D20" s="141"/>
      <c r="E20" s="680"/>
    </row>
    <row r="21" spans="1:5" ht="20.100000000000001" customHeight="1" x14ac:dyDescent="0.25">
      <c r="A21" s="50"/>
      <c r="B21" s="62" t="s">
        <v>788</v>
      </c>
      <c r="C21" s="14">
        <v>3014</v>
      </c>
      <c r="D21" s="194"/>
      <c r="E21" s="680"/>
    </row>
    <row r="22" spans="1:5" ht="20.100000000000001" customHeight="1" x14ac:dyDescent="0.25">
      <c r="A22" s="50"/>
      <c r="B22" s="62" t="s">
        <v>683</v>
      </c>
      <c r="C22" s="14">
        <v>3015</v>
      </c>
      <c r="D22" s="141">
        <v>220</v>
      </c>
      <c r="E22" s="680">
        <v>31</v>
      </c>
    </row>
    <row r="23" spans="1:5" ht="20.100000000000001" customHeight="1" x14ac:dyDescent="0.25">
      <c r="A23" s="50"/>
      <c r="B23" s="62" t="s">
        <v>684</v>
      </c>
      <c r="C23" s="14">
        <v>3016</v>
      </c>
      <c r="D23" s="141"/>
      <c r="E23" s="680"/>
    </row>
    <row r="24" spans="1:5" ht="20.100000000000001" customHeight="1" x14ac:dyDescent="0.25">
      <c r="A24" s="50"/>
      <c r="B24" s="63" t="s">
        <v>809</v>
      </c>
      <c r="C24" s="14"/>
      <c r="D24" s="141"/>
      <c r="E24" s="680"/>
    </row>
    <row r="25" spans="1:5" ht="20.100000000000001" customHeight="1" x14ac:dyDescent="0.25">
      <c r="A25" s="50"/>
      <c r="B25" s="500" t="s">
        <v>132</v>
      </c>
      <c r="C25" s="506">
        <v>3017</v>
      </c>
      <c r="D25" s="505"/>
      <c r="E25" s="681"/>
    </row>
    <row r="26" spans="1:5" ht="20.100000000000001" customHeight="1" x14ac:dyDescent="0.25">
      <c r="A26" s="50"/>
      <c r="B26" s="62" t="s">
        <v>686</v>
      </c>
      <c r="C26" s="14">
        <v>3018</v>
      </c>
      <c r="D26" s="141"/>
      <c r="E26" s="680"/>
    </row>
    <row r="27" spans="1:5" ht="27.75" customHeight="1" x14ac:dyDescent="0.25">
      <c r="A27" s="50"/>
      <c r="B27" s="62" t="s">
        <v>687</v>
      </c>
      <c r="C27" s="14">
        <v>3019</v>
      </c>
      <c r="D27" s="141"/>
      <c r="E27" s="680"/>
    </row>
    <row r="28" spans="1:5" ht="20.100000000000001" customHeight="1" x14ac:dyDescent="0.25">
      <c r="A28" s="50"/>
      <c r="B28" s="62" t="s">
        <v>688</v>
      </c>
      <c r="C28" s="14">
        <v>3020</v>
      </c>
      <c r="D28" s="141"/>
      <c r="E28" s="680"/>
    </row>
    <row r="29" spans="1:5" ht="20.100000000000001" customHeight="1" x14ac:dyDescent="0.25">
      <c r="A29" s="50"/>
      <c r="B29" s="62" t="s">
        <v>689</v>
      </c>
      <c r="C29" s="14">
        <v>3021</v>
      </c>
      <c r="D29" s="141"/>
      <c r="E29" s="680"/>
    </row>
    <row r="30" spans="1:5" ht="20.100000000000001" customHeight="1" x14ac:dyDescent="0.25">
      <c r="A30" s="50"/>
      <c r="B30" s="62" t="s">
        <v>32</v>
      </c>
      <c r="C30" s="14">
        <v>3022</v>
      </c>
      <c r="D30" s="141"/>
      <c r="E30" s="680"/>
    </row>
    <row r="31" spans="1:5" ht="20.100000000000001" customHeight="1" x14ac:dyDescent="0.25">
      <c r="A31" s="50"/>
      <c r="B31" s="500" t="s">
        <v>133</v>
      </c>
      <c r="C31" s="506">
        <v>3023</v>
      </c>
      <c r="D31" s="508"/>
      <c r="E31" s="681"/>
    </row>
    <row r="32" spans="1:5" ht="20.100000000000001" customHeight="1" x14ac:dyDescent="0.25">
      <c r="A32" s="50"/>
      <c r="B32" s="62" t="s">
        <v>690</v>
      </c>
      <c r="C32" s="14">
        <v>3024</v>
      </c>
      <c r="D32" s="141"/>
      <c r="E32" s="680"/>
    </row>
    <row r="33" spans="1:5" ht="34.5" customHeight="1" x14ac:dyDescent="0.25">
      <c r="A33" s="50"/>
      <c r="B33" s="62" t="s">
        <v>691</v>
      </c>
      <c r="C33" s="14">
        <v>3025</v>
      </c>
      <c r="D33" s="141"/>
      <c r="E33" s="680"/>
    </row>
    <row r="34" spans="1:5" ht="20.100000000000001" customHeight="1" x14ac:dyDescent="0.25">
      <c r="A34" s="50"/>
      <c r="B34" s="62" t="s">
        <v>692</v>
      </c>
      <c r="C34" s="14">
        <v>3026</v>
      </c>
      <c r="D34" s="194"/>
      <c r="E34" s="680"/>
    </row>
    <row r="35" spans="1:5" ht="20.100000000000001" customHeight="1" x14ac:dyDescent="0.25">
      <c r="A35" s="50"/>
      <c r="B35" s="62" t="s">
        <v>693</v>
      </c>
      <c r="C35" s="14">
        <v>3027</v>
      </c>
      <c r="D35" s="141"/>
      <c r="E35" s="680"/>
    </row>
    <row r="36" spans="1:5" ht="20.100000000000001" customHeight="1" x14ac:dyDescent="0.25">
      <c r="A36" s="50"/>
      <c r="B36" s="62" t="s">
        <v>694</v>
      </c>
      <c r="C36" s="14">
        <v>3028</v>
      </c>
      <c r="D36" s="141"/>
      <c r="E36" s="680"/>
    </row>
    <row r="37" spans="1:5" ht="22.5" customHeight="1" x14ac:dyDescent="0.25">
      <c r="A37" s="50"/>
      <c r="B37" s="63" t="s">
        <v>695</v>
      </c>
      <c r="C37" s="14"/>
      <c r="D37" s="141"/>
      <c r="E37" s="680"/>
    </row>
    <row r="38" spans="1:5" ht="20.100000000000001" customHeight="1" x14ac:dyDescent="0.25">
      <c r="A38" s="50"/>
      <c r="B38" s="500" t="s">
        <v>696</v>
      </c>
      <c r="C38" s="506">
        <v>3029</v>
      </c>
      <c r="D38" s="505"/>
      <c r="E38" s="681"/>
    </row>
    <row r="39" spans="1:5" ht="20.100000000000001" customHeight="1" x14ac:dyDescent="0.25">
      <c r="A39" s="50"/>
      <c r="B39" s="62" t="s">
        <v>33</v>
      </c>
      <c r="C39" s="14">
        <v>3030</v>
      </c>
      <c r="D39" s="141"/>
      <c r="E39" s="680"/>
    </row>
    <row r="40" spans="1:5" ht="20.100000000000001" customHeight="1" x14ac:dyDescent="0.25">
      <c r="A40" s="50"/>
      <c r="B40" s="62" t="s">
        <v>697</v>
      </c>
      <c r="C40" s="14">
        <v>3031</v>
      </c>
      <c r="D40" s="141"/>
      <c r="E40" s="680"/>
    </row>
    <row r="41" spans="1:5" ht="20.100000000000001" customHeight="1" x14ac:dyDescent="0.25">
      <c r="A41" s="50"/>
      <c r="B41" s="62" t="s">
        <v>698</v>
      </c>
      <c r="C41" s="14">
        <v>3032</v>
      </c>
      <c r="D41" s="141"/>
      <c r="E41" s="680"/>
    </row>
    <row r="42" spans="1:5" ht="20.100000000000001" customHeight="1" x14ac:dyDescent="0.25">
      <c r="A42" s="50"/>
      <c r="B42" s="62" t="s">
        <v>699</v>
      </c>
      <c r="C42" s="14">
        <v>3033</v>
      </c>
      <c r="D42" s="141"/>
      <c r="E42" s="680"/>
    </row>
    <row r="43" spans="1:5" ht="20.100000000000001" customHeight="1" x14ac:dyDescent="0.25">
      <c r="A43" s="50"/>
      <c r="B43" s="62" t="s">
        <v>700</v>
      </c>
      <c r="C43" s="14">
        <v>3034</v>
      </c>
      <c r="D43" s="141"/>
      <c r="E43" s="680"/>
    </row>
    <row r="44" spans="1:5" ht="20.100000000000001" customHeight="1" x14ac:dyDescent="0.25">
      <c r="A44" s="50"/>
      <c r="B44" s="62" t="s">
        <v>701</v>
      </c>
      <c r="C44" s="14">
        <v>3035</v>
      </c>
      <c r="D44" s="141"/>
      <c r="E44" s="680"/>
    </row>
    <row r="45" spans="1:5" ht="20.100000000000001" customHeight="1" x14ac:dyDescent="0.25">
      <c r="A45" s="50"/>
      <c r="B45" s="62" t="s">
        <v>789</v>
      </c>
      <c r="C45" s="14">
        <v>3036</v>
      </c>
      <c r="D45" s="141"/>
      <c r="E45" s="680"/>
    </row>
    <row r="46" spans="1:5" ht="20.100000000000001" customHeight="1" x14ac:dyDescent="0.25">
      <c r="A46" s="50"/>
      <c r="B46" s="500" t="s">
        <v>702</v>
      </c>
      <c r="C46" s="506">
        <v>3037</v>
      </c>
      <c r="D46" s="505"/>
      <c r="E46" s="681"/>
    </row>
    <row r="47" spans="1:5" ht="20.100000000000001" customHeight="1" x14ac:dyDescent="0.25">
      <c r="A47" s="50"/>
      <c r="B47" s="62" t="s">
        <v>703</v>
      </c>
      <c r="C47" s="14">
        <v>3038</v>
      </c>
      <c r="D47" s="141"/>
      <c r="E47" s="680"/>
    </row>
    <row r="48" spans="1:5" ht="20.100000000000001" customHeight="1" x14ac:dyDescent="0.25">
      <c r="A48" s="50"/>
      <c r="B48" s="62" t="s">
        <v>697</v>
      </c>
      <c r="C48" s="14">
        <v>3039</v>
      </c>
      <c r="D48" s="141"/>
      <c r="E48" s="680"/>
    </row>
    <row r="49" spans="1:5" ht="20.100000000000001" customHeight="1" x14ac:dyDescent="0.25">
      <c r="A49" s="50"/>
      <c r="B49" s="62" t="s">
        <v>698</v>
      </c>
      <c r="C49" s="14">
        <v>3040</v>
      </c>
      <c r="D49" s="141"/>
      <c r="E49" s="680"/>
    </row>
    <row r="50" spans="1:5" ht="20.100000000000001" customHeight="1" x14ac:dyDescent="0.25">
      <c r="A50" s="50"/>
      <c r="B50" s="62" t="s">
        <v>699</v>
      </c>
      <c r="C50" s="14">
        <v>3041</v>
      </c>
      <c r="D50" s="193"/>
      <c r="E50" s="680"/>
    </row>
    <row r="51" spans="1:5" ht="20.100000000000001" customHeight="1" x14ac:dyDescent="0.25">
      <c r="A51" s="50"/>
      <c r="B51" s="62" t="s">
        <v>700</v>
      </c>
      <c r="C51" s="14">
        <v>3042</v>
      </c>
      <c r="D51" s="141"/>
      <c r="E51" s="680"/>
    </row>
    <row r="52" spans="1:5" ht="20.100000000000001" customHeight="1" x14ac:dyDescent="0.25">
      <c r="A52" s="50"/>
      <c r="B52" s="62" t="s">
        <v>704</v>
      </c>
      <c r="C52" s="14">
        <v>3043</v>
      </c>
      <c r="D52" s="141"/>
      <c r="E52" s="680"/>
    </row>
    <row r="53" spans="1:5" ht="20.100000000000001" customHeight="1" x14ac:dyDescent="0.25">
      <c r="A53" s="50"/>
      <c r="B53" s="62" t="s">
        <v>705</v>
      </c>
      <c r="C53" s="14">
        <v>3044</v>
      </c>
      <c r="D53" s="141"/>
      <c r="E53" s="680"/>
    </row>
    <row r="54" spans="1:5" ht="20.100000000000001" customHeight="1" x14ac:dyDescent="0.25">
      <c r="A54" s="50"/>
      <c r="B54" s="62" t="s">
        <v>706</v>
      </c>
      <c r="C54" s="14">
        <v>3045</v>
      </c>
      <c r="D54" s="141"/>
      <c r="E54" s="680"/>
    </row>
    <row r="55" spans="1:5" ht="20.100000000000001" customHeight="1" x14ac:dyDescent="0.25">
      <c r="A55" s="50"/>
      <c r="B55" s="62" t="s">
        <v>707</v>
      </c>
      <c r="C55" s="14">
        <v>3046</v>
      </c>
      <c r="D55" s="141"/>
      <c r="E55" s="680"/>
    </row>
    <row r="56" spans="1:5" ht="20.100000000000001" customHeight="1" x14ac:dyDescent="0.25">
      <c r="A56" s="50"/>
      <c r="B56" s="62" t="s">
        <v>708</v>
      </c>
      <c r="C56" s="14">
        <v>3047</v>
      </c>
      <c r="D56" s="198"/>
      <c r="E56" s="680"/>
    </row>
    <row r="57" spans="1:5" ht="20.100000000000001" customHeight="1" x14ac:dyDescent="0.25">
      <c r="A57" s="50"/>
      <c r="B57" s="63" t="s">
        <v>709</v>
      </c>
      <c r="C57" s="14">
        <v>3048</v>
      </c>
      <c r="D57" s="198">
        <v>43500</v>
      </c>
      <c r="E57" s="679">
        <v>41995</v>
      </c>
    </row>
    <row r="58" spans="1:5" ht="20.100000000000001" customHeight="1" x14ac:dyDescent="0.25">
      <c r="A58" s="50"/>
      <c r="B58" s="63" t="s">
        <v>710</v>
      </c>
      <c r="C58" s="14">
        <v>3049</v>
      </c>
      <c r="D58" s="198">
        <v>43280</v>
      </c>
      <c r="E58" s="679">
        <v>41964</v>
      </c>
    </row>
    <row r="59" spans="1:5" ht="20.100000000000001" customHeight="1" x14ac:dyDescent="0.25">
      <c r="A59" s="50"/>
      <c r="B59" s="500" t="s">
        <v>711</v>
      </c>
      <c r="C59" s="506">
        <v>3050</v>
      </c>
      <c r="D59" s="510">
        <v>220</v>
      </c>
      <c r="E59" s="681">
        <v>31</v>
      </c>
    </row>
    <row r="60" spans="1:5" ht="20.100000000000001" customHeight="1" x14ac:dyDescent="0.25">
      <c r="A60" s="50"/>
      <c r="B60" s="500" t="s">
        <v>712</v>
      </c>
      <c r="C60" s="506">
        <v>3051</v>
      </c>
      <c r="D60" s="510"/>
      <c r="E60" s="681"/>
    </row>
    <row r="61" spans="1:5" ht="20.100000000000001" customHeight="1" x14ac:dyDescent="0.25">
      <c r="A61" s="50"/>
      <c r="B61" s="500" t="s">
        <v>713</v>
      </c>
      <c r="C61" s="506">
        <v>3052</v>
      </c>
      <c r="D61" s="510">
        <v>90</v>
      </c>
      <c r="E61" s="681">
        <v>260</v>
      </c>
    </row>
    <row r="62" spans="1:5" ht="24" customHeight="1" x14ac:dyDescent="0.25">
      <c r="A62" s="50"/>
      <c r="B62" s="63" t="s">
        <v>714</v>
      </c>
      <c r="C62" s="14">
        <v>3053</v>
      </c>
      <c r="D62" s="198"/>
      <c r="E62" s="680"/>
    </row>
    <row r="63" spans="1:5" ht="24" customHeight="1" x14ac:dyDescent="0.25">
      <c r="A63" s="50"/>
      <c r="B63" s="63" t="s">
        <v>814</v>
      </c>
      <c r="C63" s="14">
        <v>3054</v>
      </c>
      <c r="D63" s="198"/>
      <c r="E63" s="680"/>
    </row>
    <row r="64" spans="1:5" ht="20.100000000000001" customHeight="1" x14ac:dyDescent="0.25">
      <c r="B64" s="511" t="s">
        <v>715</v>
      </c>
      <c r="C64" s="714">
        <v>3055</v>
      </c>
      <c r="D64" s="716">
        <v>310</v>
      </c>
      <c r="E64" s="718">
        <v>291</v>
      </c>
    </row>
    <row r="65" spans="2:5" ht="13.5" customHeight="1" thickBot="1" x14ac:dyDescent="0.3">
      <c r="B65" s="512" t="s">
        <v>716</v>
      </c>
      <c r="C65" s="715"/>
      <c r="D65" s="717"/>
      <c r="E65" s="719"/>
    </row>
    <row r="66" spans="2:5" x14ac:dyDescent="0.25">
      <c r="B66" s="2"/>
    </row>
    <row r="67" spans="2:5" x14ac:dyDescent="0.25">
      <c r="B67" s="2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J23"/>
  <sheetViews>
    <sheetView showGridLines="0" workbookViewId="0">
      <selection activeCell="J8" sqref="J8"/>
    </sheetView>
  </sheetViews>
  <sheetFormatPr defaultRowHeight="15.75" x14ac:dyDescent="0.25"/>
  <cols>
    <col min="1" max="1" width="0.7109375" style="66" customWidth="1"/>
    <col min="2" max="2" width="35.5703125" style="66" customWidth="1"/>
    <col min="3" max="3" width="12.85546875" style="66" customWidth="1"/>
    <col min="4" max="4" width="10.7109375" style="66" customWidth="1"/>
    <col min="5" max="8" width="17.7109375" style="66" customWidth="1"/>
    <col min="9" max="9" width="34" style="66" customWidth="1"/>
    <col min="10" max="10" width="45.140625" style="66" customWidth="1"/>
    <col min="11" max="11" width="59.85546875" style="66" customWidth="1"/>
    <col min="12" max="16384" width="9.140625" style="66"/>
  </cols>
  <sheetData>
    <row r="1" spans="1:10" x14ac:dyDescent="0.25">
      <c r="J1" s="101" t="s">
        <v>666</v>
      </c>
    </row>
    <row r="3" spans="1:10" ht="20.25" customHeight="1" x14ac:dyDescent="0.25">
      <c r="B3" s="720" t="s">
        <v>722</v>
      </c>
      <c r="C3" s="720"/>
      <c r="D3" s="720"/>
      <c r="E3" s="720"/>
      <c r="F3" s="720"/>
      <c r="G3" s="720"/>
      <c r="H3" s="720"/>
      <c r="I3" s="720"/>
      <c r="J3" s="720"/>
    </row>
    <row r="4" spans="1:10" ht="16.5" thickBot="1" x14ac:dyDescent="0.3"/>
    <row r="5" spans="1:10" ht="21.75" customHeight="1" thickBot="1" x14ac:dyDescent="0.3">
      <c r="B5" s="721" t="s">
        <v>723</v>
      </c>
      <c r="C5" s="723" t="s">
        <v>724</v>
      </c>
      <c r="D5" s="725" t="s">
        <v>725</v>
      </c>
      <c r="E5" s="727" t="s">
        <v>726</v>
      </c>
      <c r="F5" s="728"/>
      <c r="G5" s="728"/>
      <c r="H5" s="729"/>
      <c r="I5" s="721" t="s">
        <v>727</v>
      </c>
      <c r="J5" s="723" t="s">
        <v>728</v>
      </c>
    </row>
    <row r="6" spans="1:10" ht="30.75" customHeight="1" thickBot="1" x14ac:dyDescent="0.3">
      <c r="B6" s="722"/>
      <c r="C6" s="724"/>
      <c r="D6" s="726"/>
      <c r="E6" s="69" t="s">
        <v>725</v>
      </c>
      <c r="F6" s="70" t="s">
        <v>757</v>
      </c>
      <c r="G6" s="70" t="s">
        <v>780</v>
      </c>
      <c r="H6" s="71" t="s">
        <v>820</v>
      </c>
      <c r="I6" s="722"/>
      <c r="J6" s="724"/>
    </row>
    <row r="7" spans="1:10" ht="20.100000000000001" customHeight="1" x14ac:dyDescent="0.25">
      <c r="A7" s="67"/>
      <c r="B7" s="87" t="s">
        <v>908</v>
      </c>
      <c r="C7" s="72" t="s">
        <v>909</v>
      </c>
      <c r="D7" s="73">
        <v>2021</v>
      </c>
      <c r="E7" s="74" t="s">
        <v>910</v>
      </c>
      <c r="F7" s="75" t="s">
        <v>911</v>
      </c>
      <c r="G7" s="76" t="s">
        <v>911</v>
      </c>
      <c r="H7" s="77" t="s">
        <v>911</v>
      </c>
      <c r="I7" s="90" t="s">
        <v>912</v>
      </c>
      <c r="J7" s="121" t="s">
        <v>913</v>
      </c>
    </row>
    <row r="8" spans="1:10" ht="20.100000000000001" customHeight="1" x14ac:dyDescent="0.25">
      <c r="A8" s="67"/>
      <c r="B8" s="88" t="s">
        <v>914</v>
      </c>
      <c r="C8" s="78" t="s">
        <v>915</v>
      </c>
      <c r="D8" s="79">
        <v>2021</v>
      </c>
      <c r="E8" s="80">
        <v>0</v>
      </c>
      <c r="F8" s="955">
        <v>25624000</v>
      </c>
      <c r="G8" s="956">
        <v>25624000</v>
      </c>
      <c r="H8" s="957">
        <v>25624000</v>
      </c>
      <c r="I8" s="91" t="s">
        <v>916</v>
      </c>
      <c r="J8" s="122" t="s">
        <v>917</v>
      </c>
    </row>
    <row r="9" spans="1:10" ht="20.100000000000001" customHeight="1" x14ac:dyDescent="0.25">
      <c r="A9" s="67"/>
      <c r="B9" s="88"/>
      <c r="C9" s="78"/>
      <c r="D9" s="79"/>
      <c r="E9" s="80"/>
      <c r="F9" s="81"/>
      <c r="G9" s="82"/>
      <c r="H9" s="83"/>
      <c r="I9" s="91"/>
      <c r="J9" s="122"/>
    </row>
    <row r="10" spans="1:10" ht="20.100000000000001" customHeight="1" x14ac:dyDescent="0.25">
      <c r="A10" s="67"/>
      <c r="B10" s="88"/>
      <c r="C10" s="78"/>
      <c r="D10" s="79"/>
      <c r="E10" s="80"/>
      <c r="F10" s="81"/>
      <c r="G10" s="82"/>
      <c r="H10" s="83"/>
      <c r="I10" s="91"/>
      <c r="J10" s="122"/>
    </row>
    <row r="11" spans="1:10" ht="20.100000000000001" customHeight="1" x14ac:dyDescent="0.25">
      <c r="A11" s="67"/>
      <c r="B11" s="88"/>
      <c r="C11" s="78"/>
      <c r="D11" s="79"/>
      <c r="E11" s="80"/>
      <c r="F11" s="81"/>
      <c r="G11" s="82"/>
      <c r="H11" s="83"/>
      <c r="I11" s="91"/>
      <c r="J11" s="122"/>
    </row>
    <row r="12" spans="1:10" ht="20.100000000000001" customHeight="1" x14ac:dyDescent="0.25">
      <c r="A12" s="67"/>
      <c r="B12" s="88"/>
      <c r="C12" s="78"/>
      <c r="D12" s="79"/>
      <c r="E12" s="80"/>
      <c r="F12" s="81"/>
      <c r="G12" s="82"/>
      <c r="H12" s="83"/>
      <c r="I12" s="91"/>
      <c r="J12" s="122"/>
    </row>
    <row r="13" spans="1:10" ht="20.100000000000001" customHeight="1" x14ac:dyDescent="0.25">
      <c r="A13" s="67"/>
      <c r="B13" s="88"/>
      <c r="C13" s="78"/>
      <c r="D13" s="79"/>
      <c r="E13" s="80"/>
      <c r="F13" s="81"/>
      <c r="G13" s="82"/>
      <c r="H13" s="83"/>
      <c r="I13" s="91"/>
      <c r="J13" s="122"/>
    </row>
    <row r="14" spans="1:10" ht="20.100000000000001" customHeight="1" x14ac:dyDescent="0.25">
      <c r="A14" s="67"/>
      <c r="B14" s="89"/>
      <c r="C14" s="84"/>
      <c r="D14" s="73"/>
      <c r="E14" s="85"/>
      <c r="F14" s="75"/>
      <c r="G14" s="76"/>
      <c r="H14" s="86"/>
      <c r="I14" s="92"/>
      <c r="J14" s="122"/>
    </row>
    <row r="15" spans="1:10" ht="20.100000000000001" customHeight="1" x14ac:dyDescent="0.25">
      <c r="A15" s="67"/>
      <c r="B15" s="88"/>
      <c r="C15" s="78"/>
      <c r="D15" s="79"/>
      <c r="E15" s="80"/>
      <c r="F15" s="81"/>
      <c r="G15" s="82"/>
      <c r="H15" s="83"/>
      <c r="I15" s="91"/>
      <c r="J15" s="122"/>
    </row>
    <row r="16" spans="1:10" ht="20.100000000000001" customHeight="1" x14ac:dyDescent="0.25">
      <c r="A16" s="67"/>
      <c r="B16" s="88"/>
      <c r="C16" s="78"/>
      <c r="D16" s="79"/>
      <c r="E16" s="80"/>
      <c r="F16" s="81"/>
      <c r="G16" s="82"/>
      <c r="H16" s="83"/>
      <c r="I16" s="91"/>
      <c r="J16" s="122"/>
    </row>
    <row r="17" spans="1:10" ht="20.100000000000001" customHeight="1" x14ac:dyDescent="0.25">
      <c r="A17" s="67"/>
      <c r="B17" s="88"/>
      <c r="C17" s="78"/>
      <c r="D17" s="79"/>
      <c r="E17" s="80"/>
      <c r="F17" s="81"/>
      <c r="G17" s="82"/>
      <c r="H17" s="83"/>
      <c r="I17" s="91"/>
      <c r="J17" s="122"/>
    </row>
    <row r="18" spans="1:10" ht="20.100000000000001" customHeight="1" x14ac:dyDescent="0.25">
      <c r="A18" s="67"/>
      <c r="B18" s="88"/>
      <c r="C18" s="78"/>
      <c r="D18" s="79"/>
      <c r="E18" s="80"/>
      <c r="F18" s="81"/>
      <c r="G18" s="82"/>
      <c r="H18" s="83"/>
      <c r="I18" s="91"/>
      <c r="J18" s="122"/>
    </row>
    <row r="19" spans="1:10" ht="20.100000000000001" customHeight="1" x14ac:dyDescent="0.25">
      <c r="A19" s="67"/>
      <c r="B19" s="88"/>
      <c r="C19" s="78"/>
      <c r="D19" s="79"/>
      <c r="E19" s="80"/>
      <c r="F19" s="81"/>
      <c r="G19" s="82"/>
      <c r="H19" s="83"/>
      <c r="I19" s="91"/>
      <c r="J19" s="122"/>
    </row>
    <row r="20" spans="1:10" ht="20.100000000000001" customHeight="1" x14ac:dyDescent="0.25">
      <c r="A20" s="67"/>
      <c r="B20" s="88"/>
      <c r="C20" s="78"/>
      <c r="D20" s="79"/>
      <c r="E20" s="80"/>
      <c r="F20" s="81"/>
      <c r="G20" s="82"/>
      <c r="H20" s="83"/>
      <c r="I20" s="91"/>
      <c r="J20" s="122"/>
    </row>
    <row r="21" spans="1:10" ht="20.100000000000001" customHeight="1" thickBot="1" x14ac:dyDescent="0.3">
      <c r="A21" s="67"/>
      <c r="B21" s="93"/>
      <c r="C21" s="94"/>
      <c r="D21" s="95"/>
      <c r="E21" s="96"/>
      <c r="F21" s="97"/>
      <c r="G21" s="98"/>
      <c r="H21" s="99"/>
      <c r="I21" s="100"/>
      <c r="J21" s="545"/>
    </row>
    <row r="22" spans="1:10" x14ac:dyDescent="0.25">
      <c r="J22" s="546"/>
    </row>
    <row r="23" spans="1:10" x14ac:dyDescent="0.25">
      <c r="B23" s="68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2"/>
  <sheetViews>
    <sheetView showGridLines="0" workbookViewId="0">
      <selection activeCell="B11" sqref="B11"/>
    </sheetView>
  </sheetViews>
  <sheetFormatPr defaultRowHeight="15.75" x14ac:dyDescent="0.25"/>
  <cols>
    <col min="1" max="1" width="1.28515625" style="104" customWidth="1"/>
    <col min="2" max="2" width="33.7109375" style="104" customWidth="1"/>
    <col min="3" max="3" width="6.42578125" style="104" customWidth="1"/>
    <col min="4" max="4" width="22.42578125" style="104" customWidth="1"/>
    <col min="5" max="5" width="6.42578125" style="104" customWidth="1"/>
    <col min="6" max="6" width="22.42578125" style="104" customWidth="1"/>
    <col min="7" max="7" width="6.42578125" style="104" customWidth="1"/>
    <col min="8" max="8" width="18.42578125" style="104" customWidth="1"/>
    <col min="9" max="9" width="21" style="104" customWidth="1"/>
    <col min="10" max="10" width="50.28515625" style="104" customWidth="1"/>
    <col min="11" max="11" width="9.140625" style="104" customWidth="1"/>
    <col min="12" max="16384" width="9.140625" style="104"/>
  </cols>
  <sheetData>
    <row r="1" spans="1:13" s="103" customFormat="1" ht="5.0999999999999996" customHeight="1" x14ac:dyDescent="0.25">
      <c r="A1" s="102"/>
      <c r="B1" s="107"/>
      <c r="C1" s="107"/>
      <c r="D1" s="107"/>
      <c r="E1" s="108"/>
      <c r="F1" s="108"/>
      <c r="G1" s="108"/>
      <c r="H1" s="108"/>
      <c r="I1" s="108"/>
      <c r="J1" s="730" t="s">
        <v>754</v>
      </c>
    </row>
    <row r="2" spans="1:13" s="103" customFormat="1" ht="5.0999999999999996" customHeight="1" x14ac:dyDescent="0.25">
      <c r="A2" s="102">
        <v>1</v>
      </c>
      <c r="B2" s="107" t="s">
        <v>729</v>
      </c>
      <c r="C2" s="107">
        <v>1</v>
      </c>
      <c r="D2" s="107" t="s">
        <v>730</v>
      </c>
      <c r="E2" s="108"/>
      <c r="F2" s="108"/>
      <c r="G2" s="108"/>
      <c r="H2" s="108"/>
      <c r="I2" s="108"/>
      <c r="J2" s="730"/>
    </row>
    <row r="3" spans="1:13" s="103" customFormat="1" ht="5.25" customHeight="1" x14ac:dyDescent="0.25">
      <c r="A3" s="102">
        <v>2</v>
      </c>
      <c r="B3" s="107" t="s">
        <v>731</v>
      </c>
      <c r="C3" s="107">
        <v>2</v>
      </c>
      <c r="D3" s="107" t="s">
        <v>732</v>
      </c>
      <c r="E3" s="108"/>
      <c r="F3" s="108"/>
      <c r="G3" s="108"/>
      <c r="H3" s="108"/>
      <c r="I3" s="108"/>
      <c r="J3" s="730"/>
    </row>
    <row r="4" spans="1:13" s="103" customFormat="1" ht="1.5" customHeight="1" x14ac:dyDescent="0.25">
      <c r="A4" s="102">
        <v>3</v>
      </c>
      <c r="B4" s="107" t="s">
        <v>733</v>
      </c>
      <c r="C4" s="107">
        <v>3</v>
      </c>
      <c r="D4" s="107" t="s">
        <v>734</v>
      </c>
      <c r="E4" s="108"/>
      <c r="F4" s="108"/>
      <c r="G4" s="108"/>
      <c r="H4" s="108"/>
      <c r="I4" s="108"/>
      <c r="J4" s="108"/>
    </row>
    <row r="5" spans="1:13" ht="18" x14ac:dyDescent="0.25">
      <c r="B5" s="731" t="s">
        <v>753</v>
      </c>
      <c r="C5" s="731"/>
      <c r="D5" s="731"/>
      <c r="E5" s="731"/>
      <c r="F5" s="731"/>
      <c r="G5" s="731"/>
      <c r="H5" s="731"/>
      <c r="I5" s="731"/>
      <c r="J5" s="731"/>
    </row>
    <row r="6" spans="1:13" ht="9" customHeight="1" thickBot="1" x14ac:dyDescent="0.3">
      <c r="B6" s="110"/>
      <c r="C6" s="110"/>
      <c r="D6" s="110"/>
      <c r="E6" s="110"/>
      <c r="F6" s="110"/>
      <c r="G6" s="110"/>
      <c r="H6" s="110"/>
      <c r="I6" s="110"/>
      <c r="J6" s="110"/>
    </row>
    <row r="7" spans="1:13" ht="39.75" customHeight="1" thickBot="1" x14ac:dyDescent="0.3">
      <c r="A7" s="105"/>
      <c r="B7" s="732" t="s">
        <v>735</v>
      </c>
      <c r="C7" s="734" t="s">
        <v>736</v>
      </c>
      <c r="D7" s="732"/>
      <c r="E7" s="735" t="s">
        <v>737</v>
      </c>
      <c r="F7" s="736"/>
      <c r="G7" s="737" t="s">
        <v>738</v>
      </c>
      <c r="H7" s="738"/>
      <c r="I7" s="739" t="s">
        <v>755</v>
      </c>
      <c r="J7" s="741" t="s">
        <v>756</v>
      </c>
    </row>
    <row r="8" spans="1:13" ht="27.75" customHeight="1" thickBot="1" x14ac:dyDescent="0.3">
      <c r="A8" s="105"/>
      <c r="B8" s="733"/>
      <c r="C8" s="111" t="s">
        <v>739</v>
      </c>
      <c r="D8" s="113" t="s">
        <v>740</v>
      </c>
      <c r="E8" s="111" t="s">
        <v>739</v>
      </c>
      <c r="F8" s="114" t="s">
        <v>741</v>
      </c>
      <c r="G8" s="112" t="s">
        <v>742</v>
      </c>
      <c r="H8" s="115" t="s">
        <v>743</v>
      </c>
      <c r="I8" s="740"/>
      <c r="J8" s="742"/>
    </row>
    <row r="9" spans="1:13" x14ac:dyDescent="0.25">
      <c r="A9" s="105"/>
      <c r="B9" s="123" t="s">
        <v>918</v>
      </c>
      <c r="C9" s="116">
        <v>2</v>
      </c>
      <c r="D9" s="117" t="str">
        <f>IF(C9=1,$B$2,IF(C9=2,$B$3,IF(C9=3,$B$4," ")))</f>
        <v>Умерена вероватноћа</v>
      </c>
      <c r="E9" s="118">
        <v>3</v>
      </c>
      <c r="F9" s="119" t="str">
        <f>IF(E9=1,$D$2,IF(E9=2,$D$3,IF(E9=3,$D$4," ")))</f>
        <v>Висок утицај</v>
      </c>
      <c r="G9" s="120">
        <f>IF(C9*E9=0," ",C9*E9)</f>
        <v>6</v>
      </c>
      <c r="H9" s="117" t="str">
        <f>IF(G9=1,"Низак ризик",IF(G9=2,"Умерен ризик",IF(G9=3,"Умерен ризик",IF(G9=4,"Умерен ризик",IF(G9=6,"Висок ризик",IF(G9=9,"Критичан ризик"," "))))))</f>
        <v>Висок ризик</v>
      </c>
      <c r="I9" s="127">
        <v>12000</v>
      </c>
      <c r="J9" s="121" t="s">
        <v>919</v>
      </c>
    </row>
    <row r="10" spans="1:13" x14ac:dyDescent="0.25">
      <c r="A10" s="105"/>
      <c r="B10" s="124" t="s">
        <v>920</v>
      </c>
      <c r="C10" s="116">
        <v>2</v>
      </c>
      <c r="D10" s="119" t="str">
        <f>IF(C10=1,$B$2,IF(C10=2,$B$3,IF(C10=3,$B$4," ")))</f>
        <v>Умерена вероватноћа</v>
      </c>
      <c r="E10" s="118">
        <v>3</v>
      </c>
      <c r="F10" s="119" t="str">
        <f>IF(E10=1,$D$2,IF(E10=2,$D$3,IF(E10=3,$D$4," ")))</f>
        <v>Висок утицај</v>
      </c>
      <c r="G10" s="120">
        <f t="shared" ref="G10:G27" si="0">IF(C10*E10=0," ",C10*E10)</f>
        <v>6</v>
      </c>
      <c r="H10" s="119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>Висок ризик</v>
      </c>
      <c r="I10" s="128">
        <v>29000</v>
      </c>
      <c r="J10" s="122" t="s">
        <v>921</v>
      </c>
      <c r="L10" s="106"/>
      <c r="M10" s="106"/>
    </row>
    <row r="11" spans="1:13" x14ac:dyDescent="0.25">
      <c r="A11" s="105"/>
      <c r="B11" s="124"/>
      <c r="C11" s="116"/>
      <c r="D11" s="119" t="str">
        <f t="shared" ref="D11:D27" si="2">IF(C11=1,$B$2,IF(C11=2,$B$3,IF(C11=3,$B$4," ")))</f>
        <v xml:space="preserve"> </v>
      </c>
      <c r="E11" s="118"/>
      <c r="F11" s="119" t="str">
        <f t="shared" ref="F11:F27" si="3">IF(E11=1,$D$2,IF(E11=2,$D$3,IF(E11=3,$D$4," ")))</f>
        <v xml:space="preserve"> </v>
      </c>
      <c r="G11" s="120" t="str">
        <f t="shared" si="0"/>
        <v xml:space="preserve"> </v>
      </c>
      <c r="H11" s="119" t="str">
        <f t="shared" si="1"/>
        <v xml:space="preserve"> </v>
      </c>
      <c r="I11" s="128"/>
      <c r="J11" s="122"/>
      <c r="L11" s="106"/>
      <c r="M11" s="106"/>
    </row>
    <row r="12" spans="1:13" x14ac:dyDescent="0.25">
      <c r="A12" s="105"/>
      <c r="B12" s="124"/>
      <c r="C12" s="116"/>
      <c r="D12" s="119" t="str">
        <f t="shared" si="2"/>
        <v xml:space="preserve"> </v>
      </c>
      <c r="E12" s="118"/>
      <c r="F12" s="119" t="str">
        <f t="shared" si="3"/>
        <v xml:space="preserve"> </v>
      </c>
      <c r="G12" s="120" t="str">
        <f t="shared" si="0"/>
        <v xml:space="preserve"> </v>
      </c>
      <c r="H12" s="119" t="str">
        <f t="shared" si="1"/>
        <v xml:space="preserve"> </v>
      </c>
      <c r="I12" s="128"/>
      <c r="J12" s="122"/>
      <c r="L12" s="106"/>
      <c r="M12" s="106"/>
    </row>
    <row r="13" spans="1:13" x14ac:dyDescent="0.25">
      <c r="A13" s="105"/>
      <c r="B13" s="124"/>
      <c r="C13" s="116"/>
      <c r="D13" s="119" t="str">
        <f t="shared" si="2"/>
        <v xml:space="preserve"> </v>
      </c>
      <c r="E13" s="118"/>
      <c r="F13" s="119" t="str">
        <f t="shared" si="3"/>
        <v xml:space="preserve"> </v>
      </c>
      <c r="G13" s="120" t="str">
        <f t="shared" si="0"/>
        <v xml:space="preserve"> </v>
      </c>
      <c r="H13" s="119" t="str">
        <f t="shared" si="1"/>
        <v xml:space="preserve"> </v>
      </c>
      <c r="I13" s="128"/>
      <c r="J13" s="122"/>
      <c r="L13" s="106"/>
      <c r="M13" s="106"/>
    </row>
    <row r="14" spans="1:13" x14ac:dyDescent="0.25">
      <c r="A14" s="105"/>
      <c r="B14" s="124"/>
      <c r="C14" s="116"/>
      <c r="D14" s="119" t="str">
        <f t="shared" si="2"/>
        <v xml:space="preserve"> </v>
      </c>
      <c r="E14" s="118"/>
      <c r="F14" s="119" t="str">
        <f t="shared" si="3"/>
        <v xml:space="preserve"> </v>
      </c>
      <c r="G14" s="120" t="str">
        <f t="shared" si="0"/>
        <v xml:space="preserve"> </v>
      </c>
      <c r="H14" s="119" t="str">
        <f t="shared" si="1"/>
        <v xml:space="preserve"> </v>
      </c>
      <c r="I14" s="128"/>
      <c r="J14" s="122"/>
    </row>
    <row r="15" spans="1:13" x14ac:dyDescent="0.25">
      <c r="A15" s="105"/>
      <c r="B15" s="124"/>
      <c r="C15" s="116"/>
      <c r="D15" s="119" t="str">
        <f t="shared" si="2"/>
        <v xml:space="preserve"> </v>
      </c>
      <c r="E15" s="118"/>
      <c r="F15" s="119" t="str">
        <f t="shared" si="3"/>
        <v xml:space="preserve"> </v>
      </c>
      <c r="G15" s="120" t="str">
        <f t="shared" si="0"/>
        <v xml:space="preserve"> </v>
      </c>
      <c r="H15" s="119" t="str">
        <f t="shared" si="1"/>
        <v xml:space="preserve"> </v>
      </c>
      <c r="I15" s="128"/>
      <c r="J15" s="122"/>
    </row>
    <row r="16" spans="1:13" x14ac:dyDescent="0.25">
      <c r="A16" s="105"/>
      <c r="B16" s="124"/>
      <c r="C16" s="116"/>
      <c r="D16" s="119" t="str">
        <f t="shared" si="2"/>
        <v xml:space="preserve"> </v>
      </c>
      <c r="E16" s="118"/>
      <c r="F16" s="119" t="str">
        <f t="shared" si="3"/>
        <v xml:space="preserve"> </v>
      </c>
      <c r="G16" s="120" t="str">
        <f t="shared" si="0"/>
        <v xml:space="preserve"> </v>
      </c>
      <c r="H16" s="119" t="str">
        <f t="shared" si="1"/>
        <v xml:space="preserve"> </v>
      </c>
      <c r="I16" s="128"/>
      <c r="J16" s="122"/>
    </row>
    <row r="17" spans="1:10" x14ac:dyDescent="0.25">
      <c r="A17" s="105"/>
      <c r="B17" s="124"/>
      <c r="C17" s="116"/>
      <c r="D17" s="119" t="str">
        <f t="shared" si="2"/>
        <v xml:space="preserve"> </v>
      </c>
      <c r="E17" s="118"/>
      <c r="F17" s="119" t="str">
        <f t="shared" si="3"/>
        <v xml:space="preserve"> </v>
      </c>
      <c r="G17" s="120" t="str">
        <f t="shared" si="0"/>
        <v xml:space="preserve"> </v>
      </c>
      <c r="H17" s="119" t="str">
        <f t="shared" si="1"/>
        <v xml:space="preserve"> </v>
      </c>
      <c r="I17" s="128"/>
      <c r="J17" s="122"/>
    </row>
    <row r="18" spans="1:10" x14ac:dyDescent="0.25">
      <c r="A18" s="105"/>
      <c r="B18" s="124"/>
      <c r="C18" s="116"/>
      <c r="D18" s="119" t="str">
        <f t="shared" si="2"/>
        <v xml:space="preserve"> </v>
      </c>
      <c r="E18" s="118"/>
      <c r="F18" s="119" t="str">
        <f t="shared" si="3"/>
        <v xml:space="preserve"> </v>
      </c>
      <c r="G18" s="120" t="str">
        <f t="shared" si="0"/>
        <v xml:space="preserve"> </v>
      </c>
      <c r="H18" s="119" t="str">
        <f t="shared" si="1"/>
        <v xml:space="preserve"> </v>
      </c>
      <c r="I18" s="128"/>
      <c r="J18" s="122"/>
    </row>
    <row r="19" spans="1:10" x14ac:dyDescent="0.25">
      <c r="A19" s="105"/>
      <c r="B19" s="124"/>
      <c r="C19" s="116"/>
      <c r="D19" s="119" t="str">
        <f t="shared" si="2"/>
        <v xml:space="preserve"> </v>
      </c>
      <c r="E19" s="118"/>
      <c r="F19" s="119" t="str">
        <f t="shared" si="3"/>
        <v xml:space="preserve"> </v>
      </c>
      <c r="G19" s="120" t="str">
        <f t="shared" si="0"/>
        <v xml:space="preserve"> </v>
      </c>
      <c r="H19" s="119" t="str">
        <f t="shared" si="1"/>
        <v xml:space="preserve"> </v>
      </c>
      <c r="I19" s="128"/>
      <c r="J19" s="122"/>
    </row>
    <row r="20" spans="1:10" x14ac:dyDescent="0.25">
      <c r="A20" s="105"/>
      <c r="B20" s="124"/>
      <c r="C20" s="116"/>
      <c r="D20" s="119" t="str">
        <f t="shared" si="2"/>
        <v xml:space="preserve"> </v>
      </c>
      <c r="E20" s="118"/>
      <c r="F20" s="119" t="str">
        <f t="shared" si="3"/>
        <v xml:space="preserve"> </v>
      </c>
      <c r="G20" s="120" t="str">
        <f t="shared" si="0"/>
        <v xml:space="preserve"> </v>
      </c>
      <c r="H20" s="119" t="str">
        <f t="shared" si="1"/>
        <v xml:space="preserve"> </v>
      </c>
      <c r="I20" s="128"/>
      <c r="J20" s="122"/>
    </row>
    <row r="21" spans="1:10" x14ac:dyDescent="0.25">
      <c r="A21" s="105"/>
      <c r="B21" s="124"/>
      <c r="C21" s="116"/>
      <c r="D21" s="119" t="str">
        <f t="shared" si="2"/>
        <v xml:space="preserve"> </v>
      </c>
      <c r="E21" s="118"/>
      <c r="F21" s="119" t="str">
        <f t="shared" si="3"/>
        <v xml:space="preserve"> </v>
      </c>
      <c r="G21" s="120" t="str">
        <f t="shared" si="0"/>
        <v xml:space="preserve"> </v>
      </c>
      <c r="H21" s="119" t="str">
        <f t="shared" si="1"/>
        <v xml:space="preserve"> </v>
      </c>
      <c r="I21" s="128"/>
      <c r="J21" s="122"/>
    </row>
    <row r="22" spans="1:10" x14ac:dyDescent="0.25">
      <c r="A22" s="105"/>
      <c r="B22" s="124"/>
      <c r="C22" s="116"/>
      <c r="D22" s="119" t="str">
        <f t="shared" si="2"/>
        <v xml:space="preserve"> </v>
      </c>
      <c r="E22" s="118"/>
      <c r="F22" s="119" t="str">
        <f t="shared" si="3"/>
        <v xml:space="preserve"> </v>
      </c>
      <c r="G22" s="120" t="str">
        <f t="shared" si="0"/>
        <v xml:space="preserve"> </v>
      </c>
      <c r="H22" s="119" t="str">
        <f t="shared" si="1"/>
        <v xml:space="preserve"> </v>
      </c>
      <c r="I22" s="128"/>
      <c r="J22" s="122"/>
    </row>
    <row r="23" spans="1:10" x14ac:dyDescent="0.25">
      <c r="A23" s="105"/>
      <c r="B23" s="124"/>
      <c r="C23" s="116"/>
      <c r="D23" s="119" t="str">
        <f t="shared" si="2"/>
        <v xml:space="preserve"> </v>
      </c>
      <c r="E23" s="118"/>
      <c r="F23" s="119" t="str">
        <f t="shared" si="3"/>
        <v xml:space="preserve"> </v>
      </c>
      <c r="G23" s="120" t="str">
        <f t="shared" si="0"/>
        <v xml:space="preserve"> </v>
      </c>
      <c r="H23" s="119" t="str">
        <f t="shared" si="1"/>
        <v xml:space="preserve"> </v>
      </c>
      <c r="I23" s="128"/>
      <c r="J23" s="122"/>
    </row>
    <row r="24" spans="1:10" x14ac:dyDescent="0.25">
      <c r="A24" s="105"/>
      <c r="B24" s="124"/>
      <c r="C24" s="116"/>
      <c r="D24" s="119" t="str">
        <f t="shared" si="2"/>
        <v xml:space="preserve"> </v>
      </c>
      <c r="E24" s="118"/>
      <c r="F24" s="119" t="str">
        <f t="shared" si="3"/>
        <v xml:space="preserve"> </v>
      </c>
      <c r="G24" s="120" t="str">
        <f t="shared" si="0"/>
        <v xml:space="preserve"> </v>
      </c>
      <c r="H24" s="119" t="str">
        <f t="shared" si="1"/>
        <v xml:space="preserve"> </v>
      </c>
      <c r="I24" s="128"/>
      <c r="J24" s="122"/>
    </row>
    <row r="25" spans="1:10" x14ac:dyDescent="0.25">
      <c r="A25" s="105"/>
      <c r="B25" s="124"/>
      <c r="C25" s="116"/>
      <c r="D25" s="119" t="str">
        <f t="shared" si="2"/>
        <v xml:space="preserve"> </v>
      </c>
      <c r="E25" s="118"/>
      <c r="F25" s="119" t="str">
        <f t="shared" si="3"/>
        <v xml:space="preserve"> </v>
      </c>
      <c r="G25" s="120" t="str">
        <f t="shared" si="0"/>
        <v xml:space="preserve"> </v>
      </c>
      <c r="H25" s="119" t="str">
        <f t="shared" si="1"/>
        <v xml:space="preserve"> </v>
      </c>
      <c r="I25" s="128"/>
      <c r="J25" s="122"/>
    </row>
    <row r="26" spans="1:10" x14ac:dyDescent="0.25">
      <c r="A26" s="105"/>
      <c r="B26" s="124"/>
      <c r="C26" s="116"/>
      <c r="D26" s="119" t="str">
        <f t="shared" si="2"/>
        <v xml:space="preserve"> </v>
      </c>
      <c r="E26" s="118"/>
      <c r="F26" s="119" t="str">
        <f t="shared" si="3"/>
        <v xml:space="preserve"> </v>
      </c>
      <c r="G26" s="120" t="str">
        <f t="shared" si="0"/>
        <v xml:space="preserve"> </v>
      </c>
      <c r="H26" s="119" t="str">
        <f t="shared" si="1"/>
        <v xml:space="preserve"> </v>
      </c>
      <c r="I26" s="128"/>
      <c r="J26" s="122"/>
    </row>
    <row r="27" spans="1:10" x14ac:dyDescent="0.25">
      <c r="A27" s="105"/>
      <c r="B27" s="124"/>
      <c r="C27" s="116"/>
      <c r="D27" s="119" t="str">
        <f t="shared" si="2"/>
        <v xml:space="preserve"> </v>
      </c>
      <c r="E27" s="118"/>
      <c r="F27" s="119" t="str">
        <f t="shared" si="3"/>
        <v xml:space="preserve"> </v>
      </c>
      <c r="G27" s="120" t="str">
        <f t="shared" si="0"/>
        <v xml:space="preserve"> </v>
      </c>
      <c r="H27" s="119" t="str">
        <f t="shared" si="1"/>
        <v xml:space="preserve"> </v>
      </c>
      <c r="I27" s="128"/>
      <c r="J27" s="122"/>
    </row>
    <row r="30" spans="1:10" x14ac:dyDescent="0.25">
      <c r="B30" s="126" t="s">
        <v>220</v>
      </c>
      <c r="C30" s="125"/>
      <c r="D30" s="109"/>
      <c r="E30" s="109"/>
      <c r="F30" s="109"/>
      <c r="H30" s="106"/>
      <c r="I30" s="106"/>
      <c r="J30" s="106"/>
    </row>
    <row r="31" spans="1:10" x14ac:dyDescent="0.25">
      <c r="B31" s="125" t="s">
        <v>744</v>
      </c>
      <c r="C31" s="125"/>
      <c r="D31" s="109"/>
      <c r="E31" s="109"/>
      <c r="F31" s="109"/>
      <c r="H31" s="106"/>
    </row>
    <row r="32" spans="1:10" x14ac:dyDescent="0.25">
      <c r="B32" s="125" t="s">
        <v>745</v>
      </c>
      <c r="C32" s="125"/>
      <c r="D32" s="109"/>
      <c r="E32" s="109"/>
      <c r="F32" s="109"/>
      <c r="H32" s="106"/>
    </row>
    <row r="33" spans="2:10" x14ac:dyDescent="0.25">
      <c r="B33" s="125" t="s">
        <v>746</v>
      </c>
      <c r="C33" s="125"/>
      <c r="D33" s="109"/>
      <c r="E33" s="109"/>
      <c r="F33" s="109"/>
      <c r="H33" s="106"/>
    </row>
    <row r="34" spans="2:10" x14ac:dyDescent="0.25">
      <c r="B34" s="125" t="s">
        <v>747</v>
      </c>
      <c r="C34" s="125"/>
      <c r="D34" s="109"/>
      <c r="E34" s="109"/>
      <c r="F34" s="109"/>
      <c r="H34" s="106"/>
    </row>
    <row r="35" spans="2:10" x14ac:dyDescent="0.25">
      <c r="B35" s="125"/>
      <c r="C35" s="125"/>
      <c r="D35" s="109"/>
      <c r="E35" s="109"/>
      <c r="F35" s="109"/>
      <c r="H35" s="106"/>
    </row>
    <row r="36" spans="2:10" x14ac:dyDescent="0.25">
      <c r="B36" s="125" t="s">
        <v>748</v>
      </c>
      <c r="C36" s="125"/>
      <c r="D36" s="109"/>
      <c r="E36" s="109"/>
      <c r="F36" s="109"/>
      <c r="H36" s="106"/>
    </row>
    <row r="37" spans="2:10" x14ac:dyDescent="0.25">
      <c r="B37" s="125" t="s">
        <v>749</v>
      </c>
      <c r="C37" s="125"/>
      <c r="D37" s="109"/>
      <c r="E37" s="109"/>
      <c r="F37" s="109"/>
      <c r="H37" s="106"/>
    </row>
    <row r="38" spans="2:10" x14ac:dyDescent="0.25">
      <c r="B38" s="125" t="s">
        <v>750</v>
      </c>
      <c r="C38" s="125"/>
      <c r="D38" s="109"/>
      <c r="E38" s="109"/>
      <c r="F38" s="109"/>
      <c r="H38" s="106"/>
      <c r="I38" s="106"/>
      <c r="J38" s="106"/>
    </row>
    <row r="39" spans="2:10" x14ac:dyDescent="0.25">
      <c r="B39" s="125" t="s">
        <v>751</v>
      </c>
      <c r="C39" s="125"/>
      <c r="D39" s="109"/>
      <c r="E39" s="109"/>
      <c r="F39" s="109"/>
      <c r="H39" s="106"/>
      <c r="I39" s="106"/>
      <c r="J39" s="106"/>
    </row>
    <row r="40" spans="2:10" x14ac:dyDescent="0.25">
      <c r="B40" s="125"/>
      <c r="C40" s="125"/>
      <c r="D40" s="109"/>
      <c r="E40" s="109"/>
      <c r="F40" s="109"/>
      <c r="H40" s="106"/>
      <c r="I40" s="106"/>
      <c r="J40" s="106"/>
    </row>
    <row r="41" spans="2:10" x14ac:dyDescent="0.25">
      <c r="B41" s="125" t="s">
        <v>752</v>
      </c>
      <c r="C41" s="125"/>
      <c r="D41" s="109"/>
      <c r="E41" s="109"/>
      <c r="F41" s="109"/>
      <c r="H41" s="106"/>
      <c r="I41" s="106"/>
      <c r="J41" s="106"/>
    </row>
    <row r="42" spans="2:10" x14ac:dyDescent="0.25">
      <c r="H42" s="106"/>
      <c r="I42" s="106"/>
      <c r="J42" s="106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>
      <formula1>$C$1:$C$4</formula1>
    </dataValidation>
    <dataValidation type="list" allowBlank="1" showInputMessage="1" showErrorMessage="1" sqref="C9:C27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0.79998168889431442"/>
  </sheetPr>
  <dimension ref="A1:G50"/>
  <sheetViews>
    <sheetView showGridLines="0" topLeftCell="A4" workbookViewId="0">
      <selection activeCell="F42" sqref="F42"/>
    </sheetView>
  </sheetViews>
  <sheetFormatPr defaultRowHeight="12.75" x14ac:dyDescent="0.2"/>
  <cols>
    <col min="1" max="1" width="41.42578125" style="6" customWidth="1"/>
    <col min="2" max="2" width="20.85546875" style="6" customWidth="1"/>
    <col min="3" max="6" width="13.28515625" style="6" customWidth="1"/>
    <col min="7" max="16384" width="9.140625" style="6"/>
  </cols>
  <sheetData>
    <row r="1" spans="1:6" x14ac:dyDescent="0.2">
      <c r="E1" s="746" t="s">
        <v>758</v>
      </c>
      <c r="F1" s="746"/>
    </row>
    <row r="2" spans="1:6" x14ac:dyDescent="0.2">
      <c r="E2" s="38"/>
    </row>
    <row r="3" spans="1:6" ht="15.75" x14ac:dyDescent="0.25">
      <c r="A3" s="713" t="s">
        <v>353</v>
      </c>
      <c r="B3" s="713"/>
      <c r="C3" s="713"/>
      <c r="D3" s="713"/>
      <c r="E3" s="713"/>
      <c r="F3" s="713"/>
    </row>
    <row r="5" spans="1:6" x14ac:dyDescent="0.2">
      <c r="F5" s="38" t="s">
        <v>198</v>
      </c>
    </row>
    <row r="6" spans="1:6" ht="30.75" customHeight="1" thickBot="1" x14ac:dyDescent="0.25">
      <c r="A6" s="153"/>
      <c r="B6" s="549"/>
      <c r="C6" s="550" t="s">
        <v>392</v>
      </c>
      <c r="D6" s="550" t="s">
        <v>404</v>
      </c>
      <c r="E6" s="550" t="s">
        <v>718</v>
      </c>
      <c r="F6" s="551" t="s">
        <v>757</v>
      </c>
    </row>
    <row r="7" spans="1:6" ht="13.5" thickTop="1" x14ac:dyDescent="0.2">
      <c r="A7" s="552" t="s">
        <v>364</v>
      </c>
      <c r="B7" s="159" t="s">
        <v>209</v>
      </c>
      <c r="C7" s="142">
        <v>11139</v>
      </c>
      <c r="D7" s="142">
        <v>0</v>
      </c>
      <c r="E7" s="142">
        <v>0</v>
      </c>
      <c r="F7" s="160">
        <v>0</v>
      </c>
    </row>
    <row r="8" spans="1:6" ht="13.5" thickBot="1" x14ac:dyDescent="0.25">
      <c r="A8" s="155"/>
      <c r="B8" s="161" t="s">
        <v>210</v>
      </c>
      <c r="C8" s="9">
        <v>930</v>
      </c>
      <c r="D8" s="9">
        <v>0</v>
      </c>
      <c r="E8" s="9">
        <v>0</v>
      </c>
      <c r="F8" s="162">
        <v>0</v>
      </c>
    </row>
    <row r="9" spans="1:6" x14ac:dyDescent="0.2">
      <c r="A9" s="553"/>
      <c r="B9" s="554" t="s">
        <v>365</v>
      </c>
      <c r="C9" s="555">
        <f>IFERROR(C8/C7-1,0)</f>
        <v>-0.9165095610018853</v>
      </c>
      <c r="D9" s="555">
        <f>IFERROR(D8/D7-1,0)</f>
        <v>0</v>
      </c>
      <c r="E9" s="555">
        <f>IFERROR(E8/E7-1,0)</f>
        <v>0</v>
      </c>
      <c r="F9" s="556" t="s">
        <v>211</v>
      </c>
    </row>
    <row r="10" spans="1:6" ht="13.5" thickBot="1" x14ac:dyDescent="0.25">
      <c r="A10" s="743" t="s">
        <v>366</v>
      </c>
      <c r="B10" s="744"/>
      <c r="C10" s="557" t="s">
        <v>211</v>
      </c>
      <c r="D10" s="558">
        <f>IFERROR(D8/C8-1,0)</f>
        <v>-1</v>
      </c>
      <c r="E10" s="558">
        <f>IFERROR(E8/D8-1,0)</f>
        <v>0</v>
      </c>
      <c r="F10" s="558">
        <f>IFERROR(F7/E8-1,0)</f>
        <v>0</v>
      </c>
    </row>
    <row r="11" spans="1:6" ht="13.5" thickTop="1" x14ac:dyDescent="0.2">
      <c r="A11" s="552" t="s">
        <v>367</v>
      </c>
      <c r="B11" s="159" t="s">
        <v>209</v>
      </c>
      <c r="C11" s="142">
        <v>66231</v>
      </c>
      <c r="D11" s="142">
        <v>67373</v>
      </c>
      <c r="E11" s="142">
        <v>66983</v>
      </c>
      <c r="F11" s="142">
        <v>66356</v>
      </c>
    </row>
    <row r="12" spans="1:6" ht="13.5" thickBot="1" x14ac:dyDescent="0.25">
      <c r="A12" s="155"/>
      <c r="B12" s="161" t="s">
        <v>210</v>
      </c>
      <c r="C12" s="142">
        <v>67373</v>
      </c>
      <c r="D12" s="142">
        <v>66797</v>
      </c>
      <c r="E12" s="142">
        <v>66483</v>
      </c>
      <c r="F12" s="162" t="s">
        <v>211</v>
      </c>
    </row>
    <row r="13" spans="1:6" x14ac:dyDescent="0.2">
      <c r="A13" s="553"/>
      <c r="B13" s="554" t="s">
        <v>365</v>
      </c>
      <c r="C13" s="555">
        <f>IFERROR(C12/C11-1,0)</f>
        <v>1.724268091981096E-2</v>
      </c>
      <c r="D13" s="555">
        <f>IFERROR(D12/D11-1,0)</f>
        <v>-8.5494189066837034E-3</v>
      </c>
      <c r="E13" s="555">
        <f>IFERROR(E12/E11-1,0)</f>
        <v>-7.4645805652180375E-3</v>
      </c>
      <c r="F13" s="556" t="s">
        <v>211</v>
      </c>
    </row>
    <row r="14" spans="1:6" ht="13.5" thickBot="1" x14ac:dyDescent="0.25">
      <c r="A14" s="743" t="s">
        <v>366</v>
      </c>
      <c r="B14" s="744"/>
      <c r="C14" s="557" t="s">
        <v>211</v>
      </c>
      <c r="D14" s="558">
        <f>IFERROR(D12/C12-1,0)</f>
        <v>-8.5494189066837034E-3</v>
      </c>
      <c r="E14" s="558">
        <f>IFERROR(E12/D12-1,0)</f>
        <v>-4.7008099166130357E-3</v>
      </c>
      <c r="F14" s="558">
        <f>IFERROR(F11/E12-1,0)</f>
        <v>-1.9102627739422395E-3</v>
      </c>
    </row>
    <row r="15" spans="1:6" ht="13.5" thickTop="1" x14ac:dyDescent="0.2">
      <c r="A15" s="552" t="s">
        <v>208</v>
      </c>
      <c r="B15" s="159" t="s">
        <v>209</v>
      </c>
      <c r="C15" s="142">
        <v>27750</v>
      </c>
      <c r="D15" s="142">
        <v>29450</v>
      </c>
      <c r="E15" s="142">
        <v>38501</v>
      </c>
      <c r="F15" s="142">
        <v>43200</v>
      </c>
    </row>
    <row r="16" spans="1:6" ht="13.5" thickBot="1" x14ac:dyDescent="0.25">
      <c r="A16" s="155"/>
      <c r="B16" s="161" t="s">
        <v>210</v>
      </c>
      <c r="C16" s="11">
        <v>29450</v>
      </c>
      <c r="D16" s="11">
        <v>28120</v>
      </c>
      <c r="E16" s="11">
        <v>37140</v>
      </c>
      <c r="F16" s="162" t="s">
        <v>211</v>
      </c>
    </row>
    <row r="17" spans="1:6" x14ac:dyDescent="0.2">
      <c r="A17" s="553"/>
      <c r="B17" s="554" t="s">
        <v>365</v>
      </c>
      <c r="C17" s="555">
        <f>IFERROR(C16/C15-1,0)</f>
        <v>6.1261261261261302E-2</v>
      </c>
      <c r="D17" s="555">
        <f>IFERROR(D16/D15-1,0)</f>
        <v>-4.5161290322580649E-2</v>
      </c>
      <c r="E17" s="555">
        <f>IFERROR(E16/E15-1,0)</f>
        <v>-3.5349731175813637E-2</v>
      </c>
      <c r="F17" s="556" t="s">
        <v>211</v>
      </c>
    </row>
    <row r="18" spans="1:6" ht="13.5" thickBot="1" x14ac:dyDescent="0.25">
      <c r="A18" s="743" t="s">
        <v>366</v>
      </c>
      <c r="B18" s="744"/>
      <c r="C18" s="557" t="s">
        <v>211</v>
      </c>
      <c r="D18" s="558">
        <f>IFERROR(D16/C16-1,0)</f>
        <v>-4.5161290322580649E-2</v>
      </c>
      <c r="E18" s="558">
        <f>IFERROR(E16/D16-1,0)</f>
        <v>0.32076813655761027</v>
      </c>
      <c r="F18" s="558">
        <f>IFERROR(F15/E16-1,0)</f>
        <v>0.16316639741518579</v>
      </c>
    </row>
    <row r="19" spans="1:6" ht="13.5" thickTop="1" x14ac:dyDescent="0.2">
      <c r="A19" s="552" t="s">
        <v>212</v>
      </c>
      <c r="B19" s="159" t="s">
        <v>209</v>
      </c>
      <c r="C19" s="142">
        <v>30174</v>
      </c>
      <c r="D19" s="142">
        <v>31190</v>
      </c>
      <c r="E19" s="142">
        <v>40241</v>
      </c>
      <c r="F19" s="142">
        <v>43770</v>
      </c>
    </row>
    <row r="20" spans="1:6" ht="13.5" thickBot="1" x14ac:dyDescent="0.25">
      <c r="A20" s="155"/>
      <c r="B20" s="161" t="s">
        <v>210</v>
      </c>
      <c r="C20" s="11">
        <v>31642</v>
      </c>
      <c r="D20" s="11">
        <v>40069</v>
      </c>
      <c r="E20" s="11">
        <v>37658</v>
      </c>
      <c r="F20" s="162" t="s">
        <v>211</v>
      </c>
    </row>
    <row r="21" spans="1:6" x14ac:dyDescent="0.2">
      <c r="A21" s="553"/>
      <c r="B21" s="554" t="s">
        <v>365</v>
      </c>
      <c r="C21" s="555">
        <f>IFERROR(C20/C19-1,0)</f>
        <v>4.865115662490882E-2</v>
      </c>
      <c r="D21" s="555">
        <f>IFERROR(D20/D19-1,0)</f>
        <v>0.28467457518435402</v>
      </c>
      <c r="E21" s="555">
        <f>IFERROR(E20/E19-1,0)</f>
        <v>-6.4188265699162583E-2</v>
      </c>
      <c r="F21" s="556" t="s">
        <v>211</v>
      </c>
    </row>
    <row r="22" spans="1:6" ht="13.5" thickBot="1" x14ac:dyDescent="0.25">
      <c r="A22" s="743" t="s">
        <v>366</v>
      </c>
      <c r="B22" s="744"/>
      <c r="C22" s="557" t="s">
        <v>211</v>
      </c>
      <c r="D22" s="558">
        <f>IFERROR(D20/C20-1,0)</f>
        <v>0.26632324126161433</v>
      </c>
      <c r="E22" s="558">
        <f>IFERROR(E20/D20-1,0)</f>
        <v>-6.0171204671940925E-2</v>
      </c>
      <c r="F22" s="558">
        <f>IFERROR(F19/E20-1,0)</f>
        <v>0.16230283073981622</v>
      </c>
    </row>
    <row r="23" spans="1:6" ht="13.5" thickTop="1" x14ac:dyDescent="0.2">
      <c r="A23" s="552" t="s">
        <v>213</v>
      </c>
      <c r="B23" s="159" t="s">
        <v>209</v>
      </c>
      <c r="C23" s="559">
        <f>C15-C19</f>
        <v>-2424</v>
      </c>
      <c r="D23" s="559">
        <f>D15-D19</f>
        <v>-1740</v>
      </c>
      <c r="E23" s="559">
        <f>E15-E19</f>
        <v>-1740</v>
      </c>
      <c r="F23" s="142">
        <f>F15-F19</f>
        <v>-570</v>
      </c>
    </row>
    <row r="24" spans="1:6" ht="13.5" thickBot="1" x14ac:dyDescent="0.25">
      <c r="A24" s="155"/>
      <c r="B24" s="161" t="s">
        <v>210</v>
      </c>
      <c r="C24" s="560">
        <f>C16-C20</f>
        <v>-2192</v>
      </c>
      <c r="D24" s="560">
        <f>D16-D20</f>
        <v>-11949</v>
      </c>
      <c r="E24" s="560">
        <f>E16-E20</f>
        <v>-518</v>
      </c>
      <c r="F24" s="162" t="s">
        <v>211</v>
      </c>
    </row>
    <row r="25" spans="1:6" x14ac:dyDescent="0.2">
      <c r="A25" s="553"/>
      <c r="B25" s="554" t="s">
        <v>365</v>
      </c>
      <c r="C25" s="555">
        <f>IFERROR(C24/C23-1,0)</f>
        <v>-9.5709570957095758E-2</v>
      </c>
      <c r="D25" s="555">
        <f>IFERROR(D24/D23-1,0)</f>
        <v>5.8672413793103448</v>
      </c>
      <c r="E25" s="555">
        <f>IFERROR(E24/E23-1,0)</f>
        <v>-0.70229885057471264</v>
      </c>
      <c r="F25" s="556" t="s">
        <v>211</v>
      </c>
    </row>
    <row r="26" spans="1:6" ht="13.5" thickBot="1" x14ac:dyDescent="0.25">
      <c r="A26" s="743" t="s">
        <v>366</v>
      </c>
      <c r="B26" s="744"/>
      <c r="C26" s="557" t="s">
        <v>211</v>
      </c>
      <c r="D26" s="558">
        <f>IFERROR(D24/C24-1,0)</f>
        <v>4.4511861313868613</v>
      </c>
      <c r="E26" s="558">
        <f>IFERROR(E24/D24-1,0)</f>
        <v>-0.95664909197422376</v>
      </c>
      <c r="F26" s="558">
        <f>IFERROR(F23/E24-1,0)</f>
        <v>0.10038610038610041</v>
      </c>
    </row>
    <row r="27" spans="1:6" ht="13.5" thickTop="1" x14ac:dyDescent="0.2">
      <c r="A27" s="561" t="s">
        <v>214</v>
      </c>
      <c r="B27" s="159" t="s">
        <v>209</v>
      </c>
      <c r="C27" s="142">
        <v>-1624</v>
      </c>
      <c r="D27" s="142">
        <v>-2240</v>
      </c>
      <c r="E27" s="142">
        <v>-2305</v>
      </c>
      <c r="F27" s="142">
        <v>-1965</v>
      </c>
    </row>
    <row r="28" spans="1:6" ht="13.5" thickBot="1" x14ac:dyDescent="0.25">
      <c r="A28" s="155"/>
      <c r="B28" s="161" t="s">
        <v>210</v>
      </c>
      <c r="C28" s="11">
        <v>-2750</v>
      </c>
      <c r="D28" s="11">
        <v>-11990</v>
      </c>
      <c r="E28" s="11">
        <v>-1173</v>
      </c>
      <c r="F28" s="162" t="s">
        <v>211</v>
      </c>
    </row>
    <row r="29" spans="1:6" x14ac:dyDescent="0.2">
      <c r="A29" s="553"/>
      <c r="B29" s="554" t="s">
        <v>365</v>
      </c>
      <c r="C29" s="555">
        <f>IFERROR(C28/C27-1,0)</f>
        <v>0.69334975369458118</v>
      </c>
      <c r="D29" s="555">
        <f>IFERROR(D28/D27-1,0)</f>
        <v>4.3526785714285712</v>
      </c>
      <c r="E29" s="555">
        <f>IFERROR(E28/E27-1,0)</f>
        <v>-0.49110629067245115</v>
      </c>
      <c r="F29" s="556" t="s">
        <v>211</v>
      </c>
    </row>
    <row r="30" spans="1:6" ht="13.5" thickBot="1" x14ac:dyDescent="0.25">
      <c r="A30" s="743" t="s">
        <v>366</v>
      </c>
      <c r="B30" s="744"/>
      <c r="C30" s="557" t="s">
        <v>211</v>
      </c>
      <c r="D30" s="558">
        <f>IFERROR(D28/C28-1,0)</f>
        <v>3.3600000000000003</v>
      </c>
      <c r="E30" s="558">
        <f>IFERROR(E28/D28-1,0)</f>
        <v>-0.90216847372810671</v>
      </c>
      <c r="F30" s="558">
        <f>IFERROR(F27/E28-1,0)</f>
        <v>0.67519181585677757</v>
      </c>
    </row>
    <row r="31" spans="1:6" ht="9" customHeight="1" thickTop="1" thickBot="1" x14ac:dyDescent="0.25">
      <c r="A31" s="156"/>
      <c r="B31" s="157"/>
      <c r="C31" s="562"/>
      <c r="D31" s="563"/>
      <c r="E31" s="563"/>
      <c r="F31" s="564"/>
    </row>
    <row r="32" spans="1:6" ht="13.5" thickTop="1" x14ac:dyDescent="0.2">
      <c r="A32" s="552" t="s">
        <v>215</v>
      </c>
      <c r="B32" s="159" t="s">
        <v>209</v>
      </c>
      <c r="C32" s="142">
        <v>9</v>
      </c>
      <c r="D32" s="142">
        <v>9</v>
      </c>
      <c r="E32" s="142">
        <v>9</v>
      </c>
      <c r="F32" s="160">
        <v>9</v>
      </c>
    </row>
    <row r="33" spans="1:7" ht="13.5" thickBot="1" x14ac:dyDescent="0.25">
      <c r="A33" s="155"/>
      <c r="B33" s="161" t="s">
        <v>210</v>
      </c>
      <c r="C33" s="11">
        <v>9</v>
      </c>
      <c r="D33" s="11">
        <v>9</v>
      </c>
      <c r="E33" s="11">
        <v>9</v>
      </c>
      <c r="F33" s="565">
        <v>9</v>
      </c>
    </row>
    <row r="34" spans="1:7" x14ac:dyDescent="0.2">
      <c r="A34" s="553"/>
      <c r="B34" s="554" t="s">
        <v>365</v>
      </c>
      <c r="C34" s="555">
        <f>IFERROR(C33/C32-1,0)</f>
        <v>0</v>
      </c>
      <c r="D34" s="555">
        <f>IFERROR(D33/D32-1,0)</f>
        <v>0</v>
      </c>
      <c r="E34" s="555">
        <f>IFERROR(E33/E32-1,0)</f>
        <v>0</v>
      </c>
      <c r="F34" s="556" t="s">
        <v>211</v>
      </c>
    </row>
    <row r="35" spans="1:7" ht="13.5" thickBot="1" x14ac:dyDescent="0.25">
      <c r="A35" s="743" t="s">
        <v>366</v>
      </c>
      <c r="B35" s="744"/>
      <c r="C35" s="557" t="s">
        <v>211</v>
      </c>
      <c r="D35" s="558">
        <f>IFERROR(D33/C33-1,0)</f>
        <v>0</v>
      </c>
      <c r="E35" s="558">
        <f>IFERROR(E33/D33-1,0)</f>
        <v>0</v>
      </c>
      <c r="F35" s="558">
        <f>IFERROR(F32/E33-1,0)</f>
        <v>0</v>
      </c>
    </row>
    <row r="36" spans="1:7" ht="13.5" thickTop="1" x14ac:dyDescent="0.2">
      <c r="A36" s="552" t="s">
        <v>216</v>
      </c>
      <c r="B36" s="159" t="s">
        <v>209</v>
      </c>
      <c r="C36" s="142">
        <v>50667</v>
      </c>
      <c r="D36" s="142">
        <v>49220</v>
      </c>
      <c r="E36" s="142">
        <v>55660</v>
      </c>
      <c r="F36" s="160">
        <v>69555</v>
      </c>
    </row>
    <row r="37" spans="1:7" ht="13.5" thickBot="1" x14ac:dyDescent="0.25">
      <c r="A37" s="155"/>
      <c r="B37" s="161" t="s">
        <v>210</v>
      </c>
      <c r="C37" s="11">
        <v>48150</v>
      </c>
      <c r="D37" s="11">
        <v>50967</v>
      </c>
      <c r="E37" s="11">
        <v>56712</v>
      </c>
      <c r="F37" s="565" t="s">
        <v>211</v>
      </c>
    </row>
    <row r="38" spans="1:7" x14ac:dyDescent="0.2">
      <c r="A38" s="553"/>
      <c r="B38" s="554" t="s">
        <v>365</v>
      </c>
      <c r="C38" s="555">
        <f>IFERROR(C37/C36-1,0)</f>
        <v>-4.9677304754573992E-2</v>
      </c>
      <c r="D38" s="555">
        <f>IFERROR(D37/D36-1,0)</f>
        <v>3.5493701747257189E-2</v>
      </c>
      <c r="E38" s="555">
        <f>IFERROR(E37/E36-1,0)</f>
        <v>1.8900467121810927E-2</v>
      </c>
      <c r="F38" s="556" t="s">
        <v>211</v>
      </c>
    </row>
    <row r="39" spans="1:7" ht="13.5" thickBot="1" x14ac:dyDescent="0.25">
      <c r="A39" s="743" t="s">
        <v>366</v>
      </c>
      <c r="B39" s="744"/>
      <c r="C39" s="557" t="s">
        <v>211</v>
      </c>
      <c r="D39" s="558">
        <f>IFERROR(D37/C37-1,0)</f>
        <v>5.8504672897196297E-2</v>
      </c>
      <c r="E39" s="558">
        <f>IFERROR(E37/D37-1,0)</f>
        <v>0.11271999529107068</v>
      </c>
      <c r="F39" s="558">
        <f>IFERROR(F36/E37-1,0)</f>
        <v>0.22646000846381709</v>
      </c>
    </row>
    <row r="40" spans="1:7" ht="9" customHeight="1" thickTop="1" thickBot="1" x14ac:dyDescent="0.25">
      <c r="A40" s="156"/>
      <c r="B40" s="157"/>
      <c r="C40" s="562"/>
      <c r="D40" s="563"/>
      <c r="E40" s="563"/>
      <c r="F40" s="564"/>
    </row>
    <row r="41" spans="1:7" ht="13.5" thickTop="1" x14ac:dyDescent="0.2">
      <c r="A41" s="552" t="s">
        <v>368</v>
      </c>
      <c r="B41" s="159" t="s">
        <v>209</v>
      </c>
      <c r="C41" s="142">
        <v>0</v>
      </c>
      <c r="D41" s="142">
        <v>0</v>
      </c>
      <c r="E41" s="142">
        <v>0</v>
      </c>
      <c r="F41" s="160">
        <v>0</v>
      </c>
    </row>
    <row r="42" spans="1:7" ht="13.5" thickBot="1" x14ac:dyDescent="0.25">
      <c r="A42" s="155"/>
      <c r="B42" s="161" t="s">
        <v>210</v>
      </c>
      <c r="C42" s="11">
        <v>0</v>
      </c>
      <c r="D42" s="11">
        <v>0</v>
      </c>
      <c r="E42" s="11">
        <v>0</v>
      </c>
      <c r="F42" s="565">
        <v>0</v>
      </c>
    </row>
    <row r="43" spans="1:7" x14ac:dyDescent="0.2">
      <c r="A43" s="553"/>
      <c r="B43" s="554" t="s">
        <v>365</v>
      </c>
      <c r="C43" s="555">
        <f>IFERROR(C42/C41-1,0)</f>
        <v>0</v>
      </c>
      <c r="D43" s="555">
        <f>IFERROR(D42/D41-1,0)</f>
        <v>0</v>
      </c>
      <c r="E43" s="555">
        <f>IFERROR(E42/E41-1,0)</f>
        <v>0</v>
      </c>
      <c r="F43" s="556" t="s">
        <v>211</v>
      </c>
    </row>
    <row r="44" spans="1:7" ht="13.5" thickBot="1" x14ac:dyDescent="0.25">
      <c r="A44" s="743" t="s">
        <v>366</v>
      </c>
      <c r="B44" s="744"/>
      <c r="C44" s="557" t="s">
        <v>211</v>
      </c>
      <c r="D44" s="558">
        <f>IFERROR(D42/C42-1,0)</f>
        <v>0</v>
      </c>
      <c r="E44" s="558">
        <f>IFERROR(E42/D42-1,0)</f>
        <v>0</v>
      </c>
      <c r="F44" s="558">
        <f>IFERROR(F41/E42-1,0)</f>
        <v>0</v>
      </c>
    </row>
    <row r="45" spans="1:7" ht="13.5" thickTop="1" x14ac:dyDescent="0.2"/>
    <row r="46" spans="1:7" ht="15.75" customHeight="1" x14ac:dyDescent="0.2">
      <c r="A46" s="745" t="s">
        <v>886</v>
      </c>
      <c r="B46" s="745"/>
      <c r="C46" s="745"/>
      <c r="D46" s="745"/>
      <c r="E46" s="745"/>
      <c r="F46" s="745"/>
      <c r="G46" s="158"/>
    </row>
    <row r="47" spans="1:7" x14ac:dyDescent="0.2">
      <c r="A47" s="745"/>
      <c r="B47" s="745"/>
      <c r="C47" s="745"/>
      <c r="D47" s="745"/>
      <c r="E47" s="745"/>
      <c r="F47" s="745"/>
      <c r="G47" s="158"/>
    </row>
    <row r="48" spans="1:7" x14ac:dyDescent="0.2">
      <c r="A48" s="745"/>
      <c r="B48" s="745"/>
      <c r="C48" s="745"/>
      <c r="D48" s="745"/>
      <c r="E48" s="745"/>
      <c r="F48" s="745"/>
    </row>
    <row r="50" spans="1:1" x14ac:dyDescent="0.2">
      <c r="A50" s="6" t="s">
        <v>369</v>
      </c>
    </row>
  </sheetData>
  <mergeCells count="12">
    <mergeCell ref="E1:F1"/>
    <mergeCell ref="A3:F3"/>
    <mergeCell ref="A10:B10"/>
    <mergeCell ref="A14:B14"/>
    <mergeCell ref="A18:B18"/>
    <mergeCell ref="A44:B44"/>
    <mergeCell ref="A46:F48"/>
    <mergeCell ref="A22:B22"/>
    <mergeCell ref="A26:B26"/>
    <mergeCell ref="A30:B30"/>
    <mergeCell ref="A35:B35"/>
    <mergeCell ref="A39:B39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79998168889431442"/>
  </sheetPr>
  <dimension ref="A1:G46"/>
  <sheetViews>
    <sheetView showGridLines="0" workbookViewId="0">
      <selection activeCell="F32" sqref="F32"/>
    </sheetView>
  </sheetViews>
  <sheetFormatPr defaultRowHeight="12.75" x14ac:dyDescent="0.2"/>
  <cols>
    <col min="1" max="1" width="23.85546875" style="6" customWidth="1"/>
    <col min="2" max="2" width="16.85546875" style="6" customWidth="1"/>
    <col min="3" max="6" width="15.7109375" style="6" customWidth="1"/>
    <col min="7" max="16384" width="9.140625" style="6"/>
  </cols>
  <sheetData>
    <row r="1" spans="1:6" x14ac:dyDescent="0.2">
      <c r="F1" s="39"/>
    </row>
    <row r="2" spans="1:6" ht="13.5" thickBot="1" x14ac:dyDescent="0.25">
      <c r="C2" s="163"/>
      <c r="D2" s="163"/>
      <c r="E2" s="163"/>
      <c r="F2" s="163"/>
    </row>
    <row r="3" spans="1:6" ht="47.25" customHeight="1" thickBot="1" x14ac:dyDescent="0.25">
      <c r="A3" s="163"/>
      <c r="B3" s="164"/>
      <c r="C3" s="172" t="s">
        <v>719</v>
      </c>
      <c r="D3" s="172" t="s">
        <v>882</v>
      </c>
      <c r="E3" s="173" t="s">
        <v>883</v>
      </c>
      <c r="F3" s="174" t="s">
        <v>878</v>
      </c>
    </row>
    <row r="4" spans="1:6" ht="15" customHeight="1" x14ac:dyDescent="0.2">
      <c r="A4" s="749" t="s">
        <v>217</v>
      </c>
      <c r="B4" s="750"/>
      <c r="C4" s="958" t="s">
        <v>211</v>
      </c>
      <c r="D4" s="566"/>
      <c r="E4" s="566"/>
      <c r="F4" s="566"/>
    </row>
    <row r="5" spans="1:6" ht="15" customHeight="1" x14ac:dyDescent="0.2">
      <c r="A5" s="751" t="s">
        <v>370</v>
      </c>
      <c r="B5" s="752"/>
      <c r="C5" s="567"/>
      <c r="D5" s="567"/>
      <c r="E5" s="567"/>
      <c r="F5" s="568"/>
    </row>
    <row r="6" spans="1:6" ht="15" customHeight="1" x14ac:dyDescent="0.2">
      <c r="A6" s="751" t="s">
        <v>371</v>
      </c>
      <c r="B6" s="752"/>
      <c r="C6" s="567"/>
      <c r="D6" s="567"/>
      <c r="E6" s="567"/>
      <c r="F6" s="568"/>
    </row>
    <row r="7" spans="1:6" ht="15" customHeight="1" x14ac:dyDescent="0.2">
      <c r="A7" s="751" t="s">
        <v>372</v>
      </c>
      <c r="B7" s="752"/>
      <c r="C7" s="567"/>
      <c r="D7" s="567"/>
      <c r="E7" s="567"/>
      <c r="F7" s="568"/>
    </row>
    <row r="8" spans="1:6" ht="15" customHeight="1" x14ac:dyDescent="0.2">
      <c r="A8" s="751" t="s">
        <v>219</v>
      </c>
      <c r="B8" s="752"/>
      <c r="C8" s="567"/>
      <c r="D8" s="567"/>
      <c r="E8" s="567"/>
      <c r="F8" s="567"/>
    </row>
    <row r="9" spans="1:6" ht="15" customHeight="1" x14ac:dyDescent="0.2">
      <c r="A9" s="751" t="s">
        <v>218</v>
      </c>
      <c r="B9" s="752"/>
      <c r="C9" s="567">
        <v>0.25600000000000001</v>
      </c>
      <c r="D9" s="567">
        <v>0.312</v>
      </c>
      <c r="E9" s="567">
        <v>0.34899999999999998</v>
      </c>
      <c r="F9" s="567">
        <v>0.47799999999999998</v>
      </c>
    </row>
    <row r="10" spans="1:6" ht="15" customHeight="1" thickBot="1" x14ac:dyDescent="0.25">
      <c r="A10" s="753" t="s">
        <v>373</v>
      </c>
      <c r="B10" s="754"/>
      <c r="C10" s="182">
        <v>33.200000000000003</v>
      </c>
      <c r="D10" s="182">
        <v>32.799999999999997</v>
      </c>
      <c r="E10" s="182">
        <v>30.34</v>
      </c>
      <c r="F10" s="569">
        <v>31.39</v>
      </c>
    </row>
    <row r="11" spans="1:6" x14ac:dyDescent="0.2">
      <c r="A11" s="165"/>
      <c r="B11" s="165"/>
      <c r="C11" s="165"/>
      <c r="D11" s="165"/>
      <c r="E11" s="165"/>
      <c r="F11" s="165"/>
    </row>
    <row r="12" spans="1:6" ht="13.5" thickBot="1" x14ac:dyDescent="0.25">
      <c r="C12" s="163"/>
      <c r="D12" s="163"/>
      <c r="E12" s="163"/>
      <c r="F12" s="570" t="s">
        <v>198</v>
      </c>
    </row>
    <row r="13" spans="1:6" ht="39.75" customHeight="1" thickBot="1" x14ac:dyDescent="0.25">
      <c r="A13" s="163"/>
      <c r="B13" s="164"/>
      <c r="C13" s="571" t="s">
        <v>405</v>
      </c>
      <c r="D13" s="571" t="s">
        <v>720</v>
      </c>
      <c r="E13" s="571" t="s">
        <v>884</v>
      </c>
      <c r="F13" s="571" t="s">
        <v>885</v>
      </c>
    </row>
    <row r="14" spans="1:6" ht="15" customHeight="1" x14ac:dyDescent="0.2">
      <c r="A14" s="758" t="s">
        <v>374</v>
      </c>
      <c r="B14" s="759"/>
      <c r="C14" s="566"/>
      <c r="D14" s="566"/>
      <c r="E14" s="566"/>
      <c r="F14" s="572"/>
    </row>
    <row r="15" spans="1:6" ht="15" customHeight="1" x14ac:dyDescent="0.2">
      <c r="A15" s="760" t="s">
        <v>375</v>
      </c>
      <c r="B15" s="761"/>
      <c r="C15" s="573"/>
      <c r="D15" s="573"/>
      <c r="E15" s="573"/>
      <c r="F15" s="181"/>
    </row>
    <row r="16" spans="1:6" ht="15" customHeight="1" thickBot="1" x14ac:dyDescent="0.25">
      <c r="A16" s="762" t="s">
        <v>276</v>
      </c>
      <c r="B16" s="763"/>
      <c r="C16" s="586">
        <f>SUM(C14:C15)</f>
        <v>0</v>
      </c>
      <c r="D16" s="586">
        <f>SUM(D14:D15)</f>
        <v>0</v>
      </c>
      <c r="E16" s="586">
        <f>SUM(E14:E15)</f>
        <v>0</v>
      </c>
      <c r="F16" s="586">
        <f>SUM(F14:F15)</f>
        <v>0</v>
      </c>
    </row>
    <row r="17" spans="1:6" s="166" customFormat="1" x14ac:dyDescent="0.2">
      <c r="A17" s="175"/>
      <c r="B17" s="168"/>
      <c r="C17" s="170"/>
      <c r="D17" s="170"/>
      <c r="E17" s="170"/>
      <c r="F17" s="170"/>
    </row>
    <row r="18" spans="1:6" s="166" customFormat="1" ht="13.5" thickBot="1" x14ac:dyDescent="0.25">
      <c r="B18" s="171"/>
      <c r="C18" s="574"/>
      <c r="D18" s="574"/>
      <c r="E18" s="574"/>
      <c r="F18" s="570" t="s">
        <v>198</v>
      </c>
    </row>
    <row r="19" spans="1:6" ht="30" customHeight="1" thickBot="1" x14ac:dyDescent="0.25">
      <c r="A19" s="163"/>
      <c r="B19" s="176"/>
      <c r="C19" s="575" t="s">
        <v>392</v>
      </c>
      <c r="D19" s="575" t="s">
        <v>404</v>
      </c>
      <c r="E19" s="575" t="s">
        <v>718</v>
      </c>
      <c r="F19" s="576" t="s">
        <v>878</v>
      </c>
    </row>
    <row r="20" spans="1:6" ht="15" customHeight="1" x14ac:dyDescent="0.2">
      <c r="A20" s="764" t="s">
        <v>228</v>
      </c>
      <c r="B20" s="177" t="s">
        <v>209</v>
      </c>
      <c r="C20" s="959">
        <v>1500</v>
      </c>
      <c r="D20" s="959">
        <v>3000</v>
      </c>
      <c r="E20" s="959">
        <v>8800</v>
      </c>
      <c r="F20" s="959">
        <v>3000</v>
      </c>
    </row>
    <row r="21" spans="1:6" ht="15" customHeight="1" x14ac:dyDescent="0.2">
      <c r="A21" s="747"/>
      <c r="B21" s="178" t="s">
        <v>378</v>
      </c>
      <c r="C21" s="577"/>
      <c r="D21" s="577"/>
      <c r="E21" s="577"/>
      <c r="F21" s="578" t="s">
        <v>211</v>
      </c>
    </row>
    <row r="22" spans="1:6" ht="15" customHeight="1" thickBot="1" x14ac:dyDescent="0.25">
      <c r="A22" s="748"/>
      <c r="B22" s="179" t="s">
        <v>391</v>
      </c>
      <c r="C22" s="960">
        <v>1370</v>
      </c>
      <c r="D22" s="961">
        <v>2500</v>
      </c>
      <c r="E22" s="961">
        <v>9000</v>
      </c>
      <c r="F22" s="580" t="s">
        <v>211</v>
      </c>
    </row>
    <row r="23" spans="1:6" ht="15" customHeight="1" x14ac:dyDescent="0.2">
      <c r="A23" s="747" t="s">
        <v>376</v>
      </c>
      <c r="B23" s="180" t="s">
        <v>209</v>
      </c>
      <c r="C23" s="581"/>
      <c r="D23" s="581"/>
      <c r="E23" s="581"/>
      <c r="F23" s="581"/>
    </row>
    <row r="24" spans="1:6" ht="15" customHeight="1" x14ac:dyDescent="0.2">
      <c r="A24" s="747"/>
      <c r="B24" s="181" t="s">
        <v>378</v>
      </c>
      <c r="C24" s="578"/>
      <c r="D24" s="578"/>
      <c r="E24" s="578"/>
      <c r="F24" s="582" t="s">
        <v>211</v>
      </c>
    </row>
    <row r="25" spans="1:6" ht="15" customHeight="1" thickBot="1" x14ac:dyDescent="0.25">
      <c r="A25" s="748"/>
      <c r="B25" s="182" t="s">
        <v>391</v>
      </c>
      <c r="C25" s="579"/>
      <c r="D25" s="579"/>
      <c r="E25" s="579"/>
      <c r="F25" s="579" t="s">
        <v>211</v>
      </c>
    </row>
    <row r="26" spans="1:6" x14ac:dyDescent="0.2">
      <c r="A26" s="756" t="s">
        <v>377</v>
      </c>
      <c r="B26" s="183" t="s">
        <v>209</v>
      </c>
      <c r="C26" s="962">
        <v>1500</v>
      </c>
      <c r="D26" s="962">
        <v>3000</v>
      </c>
      <c r="E26" s="963">
        <v>8800</v>
      </c>
      <c r="F26" s="963">
        <v>3000</v>
      </c>
    </row>
    <row r="27" spans="1:6" x14ac:dyDescent="0.2">
      <c r="A27" s="756"/>
      <c r="B27" s="184" t="s">
        <v>378</v>
      </c>
      <c r="C27" s="583"/>
      <c r="D27" s="583"/>
      <c r="E27" s="584"/>
      <c r="F27" s="585" t="s">
        <v>211</v>
      </c>
    </row>
    <row r="28" spans="1:6" ht="13.5" thickBot="1" x14ac:dyDescent="0.25">
      <c r="A28" s="757"/>
      <c r="B28" s="185" t="s">
        <v>391</v>
      </c>
      <c r="C28" s="964">
        <v>1370</v>
      </c>
      <c r="D28" s="965">
        <v>2500</v>
      </c>
      <c r="E28" s="964">
        <v>9000</v>
      </c>
      <c r="F28" s="587" t="s">
        <v>211</v>
      </c>
    </row>
    <row r="29" spans="1:6" x14ac:dyDescent="0.2">
      <c r="A29" s="165"/>
      <c r="B29" s="168"/>
      <c r="C29" s="169"/>
      <c r="D29" s="169"/>
      <c r="E29" s="170"/>
      <c r="F29" s="169"/>
    </row>
    <row r="30" spans="1:6" x14ac:dyDescent="0.2">
      <c r="B30" s="171"/>
      <c r="C30" s="169"/>
      <c r="D30" s="169"/>
      <c r="E30" s="169"/>
      <c r="F30" s="169"/>
    </row>
    <row r="31" spans="1:6" x14ac:dyDescent="0.2">
      <c r="B31" s="171"/>
      <c r="C31" s="169"/>
      <c r="D31" s="169"/>
      <c r="E31" s="169"/>
      <c r="F31" s="169"/>
    </row>
    <row r="34" spans="1:7" ht="18" customHeight="1" x14ac:dyDescent="0.2">
      <c r="A34" s="588" t="s">
        <v>220</v>
      </c>
      <c r="B34" s="588"/>
      <c r="C34" s="588"/>
      <c r="D34" s="588"/>
      <c r="E34" s="588"/>
      <c r="F34" s="588"/>
    </row>
    <row r="35" spans="1:7" ht="18" customHeight="1" x14ac:dyDescent="0.2">
      <c r="A35" s="765" t="s">
        <v>816</v>
      </c>
      <c r="B35" s="765"/>
      <c r="C35" s="765"/>
      <c r="D35" s="765"/>
      <c r="E35" s="765"/>
      <c r="F35" s="765"/>
      <c r="G35" s="589"/>
    </row>
    <row r="36" spans="1:7" ht="18" customHeight="1" x14ac:dyDescent="0.2">
      <c r="A36" s="765"/>
      <c r="B36" s="765"/>
      <c r="C36" s="765"/>
      <c r="D36" s="765"/>
      <c r="E36" s="765"/>
      <c r="F36" s="765"/>
      <c r="G36" s="589"/>
    </row>
    <row r="37" spans="1:7" ht="18" customHeight="1" x14ac:dyDescent="0.2">
      <c r="A37" s="765"/>
      <c r="B37" s="765"/>
      <c r="C37" s="765"/>
      <c r="D37" s="765"/>
      <c r="E37" s="765"/>
      <c r="F37" s="765"/>
      <c r="G37" s="589"/>
    </row>
    <row r="38" spans="1:7" ht="18" customHeight="1" x14ac:dyDescent="0.2">
      <c r="A38" s="765"/>
      <c r="B38" s="765"/>
      <c r="C38" s="765"/>
      <c r="D38" s="765"/>
      <c r="E38" s="765"/>
      <c r="F38" s="765"/>
      <c r="G38" s="589"/>
    </row>
    <row r="39" spans="1:7" ht="18" customHeight="1" x14ac:dyDescent="0.2">
      <c r="A39" s="755" t="s">
        <v>762</v>
      </c>
      <c r="B39" s="755"/>
      <c r="C39" s="755"/>
      <c r="D39" s="755"/>
      <c r="E39" s="755"/>
      <c r="F39" s="755"/>
      <c r="G39" s="589"/>
    </row>
    <row r="40" spans="1:7" ht="18" customHeight="1" x14ac:dyDescent="0.2">
      <c r="A40" s="755" t="s">
        <v>763</v>
      </c>
      <c r="B40" s="755"/>
      <c r="C40" s="755"/>
      <c r="D40" s="755"/>
      <c r="E40" s="755"/>
      <c r="F40" s="755"/>
      <c r="G40" s="589"/>
    </row>
    <row r="41" spans="1:7" ht="18" customHeight="1" x14ac:dyDescent="0.2">
      <c r="A41" s="755" t="s">
        <v>764</v>
      </c>
      <c r="B41" s="755"/>
      <c r="C41" s="755"/>
      <c r="D41" s="755"/>
      <c r="E41" s="755"/>
      <c r="F41" s="755"/>
      <c r="G41" s="589"/>
    </row>
    <row r="42" spans="1:7" ht="18" customHeight="1" x14ac:dyDescent="0.2">
      <c r="A42" s="745" t="s">
        <v>767</v>
      </c>
      <c r="B42" s="745"/>
      <c r="C42" s="745"/>
      <c r="D42" s="745"/>
      <c r="E42" s="745"/>
      <c r="F42" s="745"/>
      <c r="G42" s="589"/>
    </row>
    <row r="43" spans="1:7" ht="12" customHeight="1" x14ac:dyDescent="0.2">
      <c r="A43" s="745"/>
      <c r="B43" s="745"/>
      <c r="C43" s="745"/>
      <c r="D43" s="745"/>
      <c r="E43" s="745"/>
      <c r="F43" s="745"/>
      <c r="G43" s="589"/>
    </row>
    <row r="44" spans="1:7" ht="18" customHeight="1" x14ac:dyDescent="0.2">
      <c r="A44" s="755" t="s">
        <v>765</v>
      </c>
      <c r="B44" s="755"/>
      <c r="C44" s="755"/>
      <c r="D44" s="755"/>
      <c r="E44" s="755"/>
      <c r="F44" s="755"/>
      <c r="G44" s="589"/>
    </row>
    <row r="45" spans="1:7" ht="21" customHeight="1" x14ac:dyDescent="0.2">
      <c r="A45" s="745" t="s">
        <v>766</v>
      </c>
      <c r="B45" s="745"/>
      <c r="C45" s="745"/>
      <c r="D45" s="745"/>
      <c r="E45" s="745"/>
      <c r="F45" s="745"/>
    </row>
    <row r="46" spans="1:7" ht="9" customHeight="1" x14ac:dyDescent="0.2">
      <c r="A46" s="745"/>
      <c r="B46" s="745"/>
      <c r="C46" s="745"/>
      <c r="D46" s="745"/>
      <c r="E46" s="745"/>
      <c r="F46" s="745"/>
    </row>
  </sheetData>
  <mergeCells count="20">
    <mergeCell ref="A20:A22"/>
    <mergeCell ref="A35:F38"/>
    <mergeCell ref="A39:F39"/>
    <mergeCell ref="A44:F44"/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143"/>
  <sheetViews>
    <sheetView showGridLines="0" topLeftCell="A118" workbookViewId="0">
      <selection activeCell="M138" sqref="M138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3" customWidth="1"/>
  </cols>
  <sheetData>
    <row r="1" spans="1:9" ht="12.75" customHeight="1" x14ac:dyDescent="0.2">
      <c r="H1" s="133" t="s">
        <v>363</v>
      </c>
    </row>
    <row r="2" spans="1:9" ht="17.25" customHeight="1" x14ac:dyDescent="0.2">
      <c r="B2" s="779" t="s">
        <v>821</v>
      </c>
      <c r="C2" s="779"/>
      <c r="D2" s="779"/>
      <c r="E2" s="779"/>
      <c r="F2" s="779"/>
      <c r="G2" s="779"/>
      <c r="H2" s="779"/>
      <c r="I2" s="53"/>
    </row>
    <row r="3" spans="1:9" ht="12" customHeight="1" thickBot="1" x14ac:dyDescent="0.25">
      <c r="E3"/>
      <c r="F3"/>
      <c r="G3"/>
      <c r="H3" s="129" t="s">
        <v>198</v>
      </c>
    </row>
    <row r="4" spans="1:9" ht="20.25" customHeight="1" x14ac:dyDescent="0.2">
      <c r="B4" s="773" t="s">
        <v>257</v>
      </c>
      <c r="C4" s="775" t="s">
        <v>258</v>
      </c>
      <c r="D4" s="777" t="s">
        <v>40</v>
      </c>
      <c r="E4" s="770" t="s">
        <v>65</v>
      </c>
      <c r="F4" s="771"/>
      <c r="G4" s="771"/>
      <c r="H4" s="772"/>
    </row>
    <row r="5" spans="1:9" ht="28.5" customHeight="1" x14ac:dyDescent="0.2">
      <c r="B5" s="774"/>
      <c r="C5" s="776"/>
      <c r="D5" s="778"/>
      <c r="E5" s="515" t="s">
        <v>822</v>
      </c>
      <c r="F5" s="515" t="s">
        <v>823</v>
      </c>
      <c r="G5" s="515" t="s">
        <v>824</v>
      </c>
      <c r="H5" s="516" t="s">
        <v>825</v>
      </c>
    </row>
    <row r="6" spans="1:9" ht="12.75" customHeight="1" thickBot="1" x14ac:dyDescent="0.25">
      <c r="B6" s="32">
        <v>1</v>
      </c>
      <c r="C6" s="25">
        <v>2</v>
      </c>
      <c r="D6" s="132">
        <v>3</v>
      </c>
      <c r="E6" s="33">
        <v>4</v>
      </c>
      <c r="F6" s="25">
        <v>5</v>
      </c>
      <c r="G6" s="132">
        <v>6</v>
      </c>
      <c r="H6" s="34">
        <v>7</v>
      </c>
    </row>
    <row r="7" spans="1:9" ht="20.100000000000001" customHeight="1" x14ac:dyDescent="0.2">
      <c r="B7" s="527"/>
      <c r="C7" s="16" t="s">
        <v>92</v>
      </c>
      <c r="D7" s="130"/>
      <c r="E7" s="150"/>
      <c r="F7" s="150"/>
      <c r="G7" s="150"/>
      <c r="H7" s="151"/>
    </row>
    <row r="8" spans="1:9" ht="20.100000000000001" customHeight="1" x14ac:dyDescent="0.2">
      <c r="A8" s="41"/>
      <c r="B8" s="528" t="s">
        <v>792</v>
      </c>
      <c r="C8" s="16" t="s">
        <v>407</v>
      </c>
      <c r="D8" s="131" t="s">
        <v>282</v>
      </c>
      <c r="E8" s="590"/>
      <c r="F8" s="590"/>
      <c r="G8" s="590"/>
      <c r="H8" s="591"/>
    </row>
    <row r="9" spans="1:9" ht="20.100000000000001" customHeight="1" x14ac:dyDescent="0.2">
      <c r="A9" s="41"/>
      <c r="B9" s="700"/>
      <c r="C9" s="18" t="s">
        <v>408</v>
      </c>
      <c r="D9" s="780" t="s">
        <v>283</v>
      </c>
      <c r="E9" s="766">
        <v>54705</v>
      </c>
      <c r="F9" s="766">
        <v>54705</v>
      </c>
      <c r="G9" s="766">
        <v>54705</v>
      </c>
      <c r="H9" s="768">
        <v>54705</v>
      </c>
    </row>
    <row r="10" spans="1:9" ht="13.5" customHeight="1" x14ac:dyDescent="0.2">
      <c r="A10" s="41"/>
      <c r="B10" s="700"/>
      <c r="C10" s="19" t="s">
        <v>409</v>
      </c>
      <c r="D10" s="696"/>
      <c r="E10" s="767"/>
      <c r="F10" s="767"/>
      <c r="G10" s="767"/>
      <c r="H10" s="769"/>
    </row>
    <row r="11" spans="1:9" ht="20.100000000000001" customHeight="1" x14ac:dyDescent="0.2">
      <c r="A11" s="41"/>
      <c r="B11" s="700" t="s">
        <v>793</v>
      </c>
      <c r="C11" s="20" t="s">
        <v>410</v>
      </c>
      <c r="D11" s="696" t="s">
        <v>284</v>
      </c>
      <c r="E11" s="766"/>
      <c r="F11" s="766"/>
      <c r="G11" s="766"/>
      <c r="H11" s="768"/>
    </row>
    <row r="12" spans="1:9" ht="12.75" customHeight="1" x14ac:dyDescent="0.2">
      <c r="A12" s="41"/>
      <c r="B12" s="700"/>
      <c r="C12" s="21" t="s">
        <v>411</v>
      </c>
      <c r="D12" s="696"/>
      <c r="E12" s="767"/>
      <c r="F12" s="767"/>
      <c r="G12" s="767"/>
      <c r="H12" s="769"/>
    </row>
    <row r="13" spans="1:9" ht="20.100000000000001" customHeight="1" x14ac:dyDescent="0.2">
      <c r="A13" s="41"/>
      <c r="B13" s="528" t="s">
        <v>794</v>
      </c>
      <c r="C13" s="22" t="s">
        <v>136</v>
      </c>
      <c r="D13" s="17" t="s">
        <v>285</v>
      </c>
      <c r="E13" s="10"/>
      <c r="F13" s="10"/>
      <c r="G13" s="10"/>
      <c r="H13" s="144"/>
    </row>
    <row r="14" spans="1:9" ht="25.5" customHeight="1" x14ac:dyDescent="0.2">
      <c r="A14" s="41"/>
      <c r="B14" s="528" t="s">
        <v>412</v>
      </c>
      <c r="C14" s="22" t="s">
        <v>413</v>
      </c>
      <c r="D14" s="17" t="s">
        <v>286</v>
      </c>
      <c r="E14" s="10"/>
      <c r="F14" s="10"/>
      <c r="G14" s="10"/>
      <c r="H14" s="144"/>
    </row>
    <row r="15" spans="1:9" ht="20.100000000000001" customHeight="1" x14ac:dyDescent="0.2">
      <c r="A15" s="41"/>
      <c r="B15" s="528" t="s">
        <v>795</v>
      </c>
      <c r="C15" s="22" t="s">
        <v>414</v>
      </c>
      <c r="D15" s="17" t="s">
        <v>287</v>
      </c>
      <c r="E15" s="10"/>
      <c r="F15" s="10"/>
      <c r="G15" s="10"/>
      <c r="H15" s="144"/>
    </row>
    <row r="16" spans="1:9" ht="25.5" customHeight="1" x14ac:dyDescent="0.2">
      <c r="A16" s="41"/>
      <c r="B16" s="528" t="s">
        <v>415</v>
      </c>
      <c r="C16" s="22" t="s">
        <v>416</v>
      </c>
      <c r="D16" s="17" t="s">
        <v>288</v>
      </c>
      <c r="E16" s="10"/>
      <c r="F16" s="10"/>
      <c r="G16" s="10"/>
      <c r="H16" s="144"/>
    </row>
    <row r="17" spans="1:8" ht="20.100000000000001" customHeight="1" x14ac:dyDescent="0.2">
      <c r="A17" s="41"/>
      <c r="B17" s="528" t="s">
        <v>796</v>
      </c>
      <c r="C17" s="22" t="s">
        <v>417</v>
      </c>
      <c r="D17" s="17" t="s">
        <v>289</v>
      </c>
      <c r="E17" s="10"/>
      <c r="F17" s="10"/>
      <c r="G17" s="10"/>
      <c r="H17" s="144"/>
    </row>
    <row r="18" spans="1:8" ht="20.100000000000001" customHeight="1" x14ac:dyDescent="0.2">
      <c r="A18" s="41"/>
      <c r="B18" s="700" t="s">
        <v>797</v>
      </c>
      <c r="C18" s="20" t="s">
        <v>418</v>
      </c>
      <c r="D18" s="696" t="s">
        <v>290</v>
      </c>
      <c r="E18" s="766">
        <v>54705</v>
      </c>
      <c r="F18" s="766">
        <v>54705</v>
      </c>
      <c r="G18" s="766">
        <v>54705</v>
      </c>
      <c r="H18" s="768">
        <v>54705</v>
      </c>
    </row>
    <row r="19" spans="1:8" ht="12.75" customHeight="1" x14ac:dyDescent="0.2">
      <c r="A19" s="41"/>
      <c r="B19" s="700"/>
      <c r="C19" s="21" t="s">
        <v>419</v>
      </c>
      <c r="D19" s="696"/>
      <c r="E19" s="767"/>
      <c r="F19" s="767"/>
      <c r="G19" s="767"/>
      <c r="H19" s="769"/>
    </row>
    <row r="20" spans="1:8" ht="20.100000000000001" customHeight="1" x14ac:dyDescent="0.2">
      <c r="A20" s="41"/>
      <c r="B20" s="528" t="s">
        <v>420</v>
      </c>
      <c r="C20" s="22" t="s">
        <v>421</v>
      </c>
      <c r="D20" s="17" t="s">
        <v>291</v>
      </c>
      <c r="E20" s="10">
        <v>7645</v>
      </c>
      <c r="F20" s="10">
        <v>7645</v>
      </c>
      <c r="G20" s="10">
        <v>7645</v>
      </c>
      <c r="H20" s="144">
        <v>7645</v>
      </c>
    </row>
    <row r="21" spans="1:8" ht="20.100000000000001" customHeight="1" x14ac:dyDescent="0.2">
      <c r="B21" s="529" t="s">
        <v>798</v>
      </c>
      <c r="C21" s="22" t="s">
        <v>422</v>
      </c>
      <c r="D21" s="17" t="s">
        <v>292</v>
      </c>
      <c r="E21" s="10">
        <v>3840</v>
      </c>
      <c r="F21" s="10">
        <v>3840</v>
      </c>
      <c r="G21" s="10">
        <v>3840</v>
      </c>
      <c r="H21" s="144">
        <v>3840</v>
      </c>
    </row>
    <row r="22" spans="1:8" ht="20.100000000000001" customHeight="1" x14ac:dyDescent="0.2">
      <c r="B22" s="529" t="s">
        <v>799</v>
      </c>
      <c r="C22" s="22" t="s">
        <v>423</v>
      </c>
      <c r="D22" s="17" t="s">
        <v>293</v>
      </c>
      <c r="E22" s="10"/>
      <c r="F22" s="10"/>
      <c r="G22" s="10"/>
      <c r="H22" s="144"/>
    </row>
    <row r="23" spans="1:8" ht="25.5" customHeight="1" x14ac:dyDescent="0.2">
      <c r="B23" s="529" t="s">
        <v>424</v>
      </c>
      <c r="C23" s="22" t="s">
        <v>425</v>
      </c>
      <c r="D23" s="17" t="s">
        <v>294</v>
      </c>
      <c r="E23" s="10">
        <v>43220</v>
      </c>
      <c r="F23" s="10">
        <v>43220</v>
      </c>
      <c r="G23" s="10">
        <v>43220</v>
      </c>
      <c r="H23" s="144">
        <v>43220</v>
      </c>
    </row>
    <row r="24" spans="1:8" ht="25.5" customHeight="1" x14ac:dyDescent="0.2">
      <c r="B24" s="529" t="s">
        <v>426</v>
      </c>
      <c r="C24" s="22" t="s">
        <v>800</v>
      </c>
      <c r="D24" s="17" t="s">
        <v>295</v>
      </c>
      <c r="E24" s="10"/>
      <c r="F24" s="10"/>
      <c r="G24" s="10"/>
      <c r="H24" s="144"/>
    </row>
    <row r="25" spans="1:8" ht="25.5" customHeight="1" x14ac:dyDescent="0.2">
      <c r="B25" s="529" t="s">
        <v>427</v>
      </c>
      <c r="C25" s="22" t="s">
        <v>428</v>
      </c>
      <c r="D25" s="17" t="s">
        <v>296</v>
      </c>
      <c r="E25" s="10"/>
      <c r="F25" s="10"/>
      <c r="G25" s="10"/>
      <c r="H25" s="144"/>
    </row>
    <row r="26" spans="1:8" ht="25.5" customHeight="1" x14ac:dyDescent="0.2">
      <c r="B26" s="529" t="s">
        <v>427</v>
      </c>
      <c r="C26" s="22" t="s">
        <v>429</v>
      </c>
      <c r="D26" s="17" t="s">
        <v>297</v>
      </c>
      <c r="E26" s="10"/>
      <c r="F26" s="10"/>
      <c r="G26" s="10"/>
      <c r="H26" s="144"/>
    </row>
    <row r="27" spans="1:8" ht="20.100000000000001" customHeight="1" x14ac:dyDescent="0.2">
      <c r="A27" s="41"/>
      <c r="B27" s="528" t="s">
        <v>801</v>
      </c>
      <c r="C27" s="22" t="s">
        <v>430</v>
      </c>
      <c r="D27" s="17" t="s">
        <v>298</v>
      </c>
      <c r="E27" s="10"/>
      <c r="F27" s="10"/>
      <c r="G27" s="10"/>
      <c r="H27" s="144"/>
    </row>
    <row r="28" spans="1:8" ht="25.5" customHeight="1" x14ac:dyDescent="0.2">
      <c r="A28" s="41"/>
      <c r="B28" s="700" t="s">
        <v>431</v>
      </c>
      <c r="C28" s="20" t="s">
        <v>432</v>
      </c>
      <c r="D28" s="696" t="s">
        <v>299</v>
      </c>
      <c r="E28" s="766"/>
      <c r="F28" s="766"/>
      <c r="G28" s="766"/>
      <c r="H28" s="768"/>
    </row>
    <row r="29" spans="1:8" ht="22.5" customHeight="1" x14ac:dyDescent="0.2">
      <c r="A29" s="41"/>
      <c r="B29" s="700"/>
      <c r="C29" s="21" t="s">
        <v>433</v>
      </c>
      <c r="D29" s="696"/>
      <c r="E29" s="767"/>
      <c r="F29" s="767"/>
      <c r="G29" s="767"/>
      <c r="H29" s="769"/>
    </row>
    <row r="30" spans="1:8" ht="25.5" customHeight="1" x14ac:dyDescent="0.2">
      <c r="A30" s="41"/>
      <c r="B30" s="528" t="s">
        <v>434</v>
      </c>
      <c r="C30" s="22" t="s">
        <v>783</v>
      </c>
      <c r="D30" s="17" t="s">
        <v>300</v>
      </c>
      <c r="E30" s="10"/>
      <c r="F30" s="10"/>
      <c r="G30" s="10"/>
      <c r="H30" s="144"/>
    </row>
    <row r="31" spans="1:8" ht="25.5" customHeight="1" x14ac:dyDescent="0.2">
      <c r="B31" s="529" t="s">
        <v>435</v>
      </c>
      <c r="C31" s="22" t="s">
        <v>436</v>
      </c>
      <c r="D31" s="17" t="s">
        <v>301</v>
      </c>
      <c r="E31" s="10"/>
      <c r="F31" s="10"/>
      <c r="G31" s="10"/>
      <c r="H31" s="144"/>
    </row>
    <row r="32" spans="1:8" ht="35.25" customHeight="1" x14ac:dyDescent="0.2">
      <c r="B32" s="529" t="s">
        <v>437</v>
      </c>
      <c r="C32" s="22" t="s">
        <v>438</v>
      </c>
      <c r="D32" s="17" t="s">
        <v>302</v>
      </c>
      <c r="E32" s="10"/>
      <c r="F32" s="10"/>
      <c r="G32" s="10"/>
      <c r="H32" s="144"/>
    </row>
    <row r="33" spans="1:8" ht="35.25" customHeight="1" x14ac:dyDescent="0.2">
      <c r="B33" s="529" t="s">
        <v>439</v>
      </c>
      <c r="C33" s="22" t="s">
        <v>784</v>
      </c>
      <c r="D33" s="17" t="s">
        <v>303</v>
      </c>
      <c r="E33" s="10"/>
      <c r="F33" s="10"/>
      <c r="G33" s="10"/>
      <c r="H33" s="144"/>
    </row>
    <row r="34" spans="1:8" ht="25.5" customHeight="1" x14ac:dyDescent="0.2">
      <c r="B34" s="529" t="s">
        <v>440</v>
      </c>
      <c r="C34" s="22" t="s">
        <v>441</v>
      </c>
      <c r="D34" s="17" t="s">
        <v>304</v>
      </c>
      <c r="E34" s="10"/>
      <c r="F34" s="10"/>
      <c r="G34" s="10"/>
      <c r="H34" s="144"/>
    </row>
    <row r="35" spans="1:8" ht="25.5" customHeight="1" x14ac:dyDescent="0.2">
      <c r="B35" s="529" t="s">
        <v>440</v>
      </c>
      <c r="C35" s="22" t="s">
        <v>442</v>
      </c>
      <c r="D35" s="17" t="s">
        <v>305</v>
      </c>
      <c r="E35" s="10"/>
      <c r="F35" s="10"/>
      <c r="G35" s="10"/>
      <c r="H35" s="144"/>
    </row>
    <row r="36" spans="1:8" ht="39" customHeight="1" x14ac:dyDescent="0.2">
      <c r="B36" s="529" t="s">
        <v>802</v>
      </c>
      <c r="C36" s="22" t="s">
        <v>785</v>
      </c>
      <c r="D36" s="17" t="s">
        <v>306</v>
      </c>
      <c r="E36" s="10"/>
      <c r="F36" s="10"/>
      <c r="G36" s="10"/>
      <c r="H36" s="144"/>
    </row>
    <row r="37" spans="1:8" ht="25.5" customHeight="1" x14ac:dyDescent="0.2">
      <c r="B37" s="529" t="s">
        <v>803</v>
      </c>
      <c r="C37" s="22" t="s">
        <v>443</v>
      </c>
      <c r="D37" s="17" t="s">
        <v>307</v>
      </c>
      <c r="E37" s="10"/>
      <c r="F37" s="10"/>
      <c r="G37" s="10"/>
      <c r="H37" s="144"/>
    </row>
    <row r="38" spans="1:8" ht="25.5" customHeight="1" x14ac:dyDescent="0.2">
      <c r="B38" s="529" t="s">
        <v>444</v>
      </c>
      <c r="C38" s="22" t="s">
        <v>445</v>
      </c>
      <c r="D38" s="17" t="s">
        <v>308</v>
      </c>
      <c r="E38" s="10"/>
      <c r="F38" s="10"/>
      <c r="G38" s="10"/>
      <c r="H38" s="144"/>
    </row>
    <row r="39" spans="1:8" ht="25.5" customHeight="1" x14ac:dyDescent="0.2">
      <c r="B39" s="529" t="s">
        <v>446</v>
      </c>
      <c r="C39" s="22" t="s">
        <v>447</v>
      </c>
      <c r="D39" s="17" t="s">
        <v>309</v>
      </c>
      <c r="E39" s="10"/>
      <c r="F39" s="10"/>
      <c r="G39" s="10"/>
      <c r="H39" s="144"/>
    </row>
    <row r="40" spans="1:8" ht="20.100000000000001" customHeight="1" x14ac:dyDescent="0.2">
      <c r="A40" s="41"/>
      <c r="B40" s="528">
        <v>288</v>
      </c>
      <c r="C40" s="16" t="s">
        <v>448</v>
      </c>
      <c r="D40" s="17" t="s">
        <v>310</v>
      </c>
      <c r="E40" s="10"/>
      <c r="F40" s="10"/>
      <c r="G40" s="10"/>
      <c r="H40" s="144"/>
    </row>
    <row r="41" spans="1:8" ht="20.100000000000001" customHeight="1" x14ac:dyDescent="0.2">
      <c r="A41" s="41"/>
      <c r="B41" s="700"/>
      <c r="C41" s="18" t="s">
        <v>449</v>
      </c>
      <c r="D41" s="696" t="s">
        <v>311</v>
      </c>
      <c r="E41" s="766">
        <v>11783</v>
      </c>
      <c r="F41" s="766">
        <v>10753</v>
      </c>
      <c r="G41" s="766">
        <v>10873</v>
      </c>
      <c r="H41" s="768">
        <v>11653</v>
      </c>
    </row>
    <row r="42" spans="1:8" ht="12.75" customHeight="1" x14ac:dyDescent="0.2">
      <c r="A42" s="41"/>
      <c r="B42" s="700"/>
      <c r="C42" s="19" t="s">
        <v>450</v>
      </c>
      <c r="D42" s="696"/>
      <c r="E42" s="767"/>
      <c r="F42" s="767"/>
      <c r="G42" s="767"/>
      <c r="H42" s="769"/>
    </row>
    <row r="43" spans="1:8" ht="25.5" customHeight="1" x14ac:dyDescent="0.2">
      <c r="B43" s="529" t="s">
        <v>451</v>
      </c>
      <c r="C43" s="22" t="s">
        <v>452</v>
      </c>
      <c r="D43" s="17" t="s">
        <v>312</v>
      </c>
      <c r="E43" s="10">
        <v>2093</v>
      </c>
      <c r="F43" s="10">
        <v>2093</v>
      </c>
      <c r="G43" s="10">
        <v>2093</v>
      </c>
      <c r="H43" s="144">
        <v>2093</v>
      </c>
    </row>
    <row r="44" spans="1:8" ht="20.100000000000001" customHeight="1" x14ac:dyDescent="0.2">
      <c r="B44" s="529">
        <v>10</v>
      </c>
      <c r="C44" s="22" t="s">
        <v>453</v>
      </c>
      <c r="D44" s="17" t="s">
        <v>313</v>
      </c>
      <c r="E44" s="10">
        <v>2093</v>
      </c>
      <c r="F44" s="10">
        <v>2093</v>
      </c>
      <c r="G44" s="10">
        <v>2093</v>
      </c>
      <c r="H44" s="144">
        <v>2093</v>
      </c>
    </row>
    <row r="45" spans="1:8" ht="20.100000000000001" customHeight="1" x14ac:dyDescent="0.2">
      <c r="B45" s="529" t="s">
        <v>454</v>
      </c>
      <c r="C45" s="22" t="s">
        <v>455</v>
      </c>
      <c r="D45" s="17" t="s">
        <v>314</v>
      </c>
      <c r="E45" s="10"/>
      <c r="F45" s="10"/>
      <c r="G45" s="10"/>
      <c r="H45" s="144"/>
    </row>
    <row r="46" spans="1:8" ht="20.100000000000001" customHeight="1" x14ac:dyDescent="0.2">
      <c r="B46" s="529">
        <v>13</v>
      </c>
      <c r="C46" s="22" t="s">
        <v>456</v>
      </c>
      <c r="D46" s="17" t="s">
        <v>315</v>
      </c>
      <c r="E46" s="10"/>
      <c r="F46" s="10"/>
      <c r="G46" s="10"/>
      <c r="H46" s="144"/>
    </row>
    <row r="47" spans="1:8" ht="20.100000000000001" customHeight="1" x14ac:dyDescent="0.2">
      <c r="B47" s="529" t="s">
        <v>457</v>
      </c>
      <c r="C47" s="22" t="s">
        <v>458</v>
      </c>
      <c r="D47" s="17" t="s">
        <v>316</v>
      </c>
      <c r="E47" s="10"/>
      <c r="F47" s="10"/>
      <c r="G47" s="10"/>
      <c r="H47" s="144"/>
    </row>
    <row r="48" spans="1:8" ht="20.100000000000001" customHeight="1" x14ac:dyDescent="0.2">
      <c r="B48" s="529" t="s">
        <v>459</v>
      </c>
      <c r="C48" s="22" t="s">
        <v>460</v>
      </c>
      <c r="D48" s="17" t="s">
        <v>317</v>
      </c>
      <c r="E48" s="10"/>
      <c r="F48" s="10"/>
      <c r="G48" s="10"/>
      <c r="H48" s="144"/>
    </row>
    <row r="49" spans="1:8" ht="25.5" customHeight="1" x14ac:dyDescent="0.2">
      <c r="A49" s="41"/>
      <c r="B49" s="528">
        <v>14</v>
      </c>
      <c r="C49" s="22" t="s">
        <v>461</v>
      </c>
      <c r="D49" s="17" t="s">
        <v>318</v>
      </c>
      <c r="E49" s="10"/>
      <c r="F49" s="10"/>
      <c r="G49" s="10"/>
      <c r="H49" s="144"/>
    </row>
    <row r="50" spans="1:8" ht="20.100000000000001" customHeight="1" x14ac:dyDescent="0.2">
      <c r="A50" s="41"/>
      <c r="B50" s="700">
        <v>20</v>
      </c>
      <c r="C50" s="20" t="s">
        <v>462</v>
      </c>
      <c r="D50" s="696" t="s">
        <v>319</v>
      </c>
      <c r="E50" s="766">
        <v>9650</v>
      </c>
      <c r="F50" s="766">
        <v>8600</v>
      </c>
      <c r="G50" s="766">
        <v>8700</v>
      </c>
      <c r="H50" s="768">
        <v>9500</v>
      </c>
    </row>
    <row r="51" spans="1:8" ht="12" customHeight="1" x14ac:dyDescent="0.2">
      <c r="A51" s="41"/>
      <c r="B51" s="700"/>
      <c r="C51" s="21" t="s">
        <v>463</v>
      </c>
      <c r="D51" s="696"/>
      <c r="E51" s="767"/>
      <c r="F51" s="767"/>
      <c r="G51" s="767"/>
      <c r="H51" s="769"/>
    </row>
    <row r="52" spans="1:8" ht="20.100000000000001" customHeight="1" x14ac:dyDescent="0.2">
      <c r="A52" s="41"/>
      <c r="B52" s="528">
        <v>204</v>
      </c>
      <c r="C52" s="22" t="s">
        <v>464</v>
      </c>
      <c r="D52" s="17" t="s">
        <v>320</v>
      </c>
      <c r="E52" s="10"/>
      <c r="F52" s="10"/>
      <c r="G52" s="10"/>
      <c r="H52" s="144"/>
    </row>
    <row r="53" spans="1:8" ht="20.100000000000001" customHeight="1" x14ac:dyDescent="0.2">
      <c r="A53" s="41"/>
      <c r="B53" s="528">
        <v>205</v>
      </c>
      <c r="C53" s="22" t="s">
        <v>465</v>
      </c>
      <c r="D53" s="17" t="s">
        <v>321</v>
      </c>
      <c r="E53" s="10"/>
      <c r="F53" s="10"/>
      <c r="G53" s="10"/>
      <c r="H53" s="144"/>
    </row>
    <row r="54" spans="1:8" ht="25.5" customHeight="1" x14ac:dyDescent="0.2">
      <c r="A54" s="41"/>
      <c r="B54" s="528" t="s">
        <v>466</v>
      </c>
      <c r="C54" s="22" t="s">
        <v>467</v>
      </c>
      <c r="D54" s="17" t="s">
        <v>322</v>
      </c>
      <c r="E54" s="10"/>
      <c r="F54" s="10"/>
      <c r="G54" s="10"/>
      <c r="H54" s="144"/>
    </row>
    <row r="55" spans="1:8" ht="25.5" customHeight="1" x14ac:dyDescent="0.2">
      <c r="A55" s="41"/>
      <c r="B55" s="528" t="s">
        <v>468</v>
      </c>
      <c r="C55" s="22" t="s">
        <v>469</v>
      </c>
      <c r="D55" s="17" t="s">
        <v>323</v>
      </c>
      <c r="E55" s="10"/>
      <c r="F55" s="10"/>
      <c r="G55" s="10"/>
      <c r="H55" s="144"/>
    </row>
    <row r="56" spans="1:8" ht="20.100000000000001" customHeight="1" x14ac:dyDescent="0.2">
      <c r="A56" s="41"/>
      <c r="B56" s="528">
        <v>206</v>
      </c>
      <c r="C56" s="22" t="s">
        <v>470</v>
      </c>
      <c r="D56" s="17" t="s">
        <v>324</v>
      </c>
      <c r="E56" s="10"/>
      <c r="F56" s="10"/>
      <c r="G56" s="10"/>
      <c r="H56" s="144"/>
    </row>
    <row r="57" spans="1:8" ht="20.100000000000001" customHeight="1" x14ac:dyDescent="0.2">
      <c r="A57" s="41"/>
      <c r="B57" s="700" t="s">
        <v>471</v>
      </c>
      <c r="C57" s="20" t="s">
        <v>472</v>
      </c>
      <c r="D57" s="696" t="s">
        <v>325</v>
      </c>
      <c r="E57" s="766">
        <v>40</v>
      </c>
      <c r="F57" s="766">
        <v>60</v>
      </c>
      <c r="G57" s="766">
        <v>80</v>
      </c>
      <c r="H57" s="768">
        <v>60</v>
      </c>
    </row>
    <row r="58" spans="1:8" ht="12" customHeight="1" x14ac:dyDescent="0.2">
      <c r="A58" s="41"/>
      <c r="B58" s="700"/>
      <c r="C58" s="21" t="s">
        <v>473</v>
      </c>
      <c r="D58" s="696"/>
      <c r="E58" s="767"/>
      <c r="F58" s="767"/>
      <c r="G58" s="767"/>
      <c r="H58" s="769"/>
    </row>
    <row r="59" spans="1:8" ht="23.25" customHeight="1" x14ac:dyDescent="0.2">
      <c r="B59" s="529" t="s">
        <v>474</v>
      </c>
      <c r="C59" s="22" t="s">
        <v>475</v>
      </c>
      <c r="D59" s="17" t="s">
        <v>326</v>
      </c>
      <c r="E59" s="10"/>
      <c r="F59" s="10"/>
      <c r="G59" s="10"/>
      <c r="H59" s="144"/>
    </row>
    <row r="60" spans="1:8" ht="20.100000000000001" customHeight="1" x14ac:dyDescent="0.2">
      <c r="B60" s="529">
        <v>223</v>
      </c>
      <c r="C60" s="22" t="s">
        <v>476</v>
      </c>
      <c r="D60" s="17" t="s">
        <v>327</v>
      </c>
      <c r="E60" s="10"/>
      <c r="F60" s="10"/>
      <c r="G60" s="10"/>
      <c r="H60" s="144"/>
    </row>
    <row r="61" spans="1:8" ht="25.5" customHeight="1" x14ac:dyDescent="0.2">
      <c r="A61" s="41"/>
      <c r="B61" s="528">
        <v>224</v>
      </c>
      <c r="C61" s="22" t="s">
        <v>477</v>
      </c>
      <c r="D61" s="17" t="s">
        <v>328</v>
      </c>
      <c r="E61" s="10"/>
      <c r="F61" s="10"/>
      <c r="G61" s="10"/>
      <c r="H61" s="144"/>
    </row>
    <row r="62" spans="1:8" ht="20.100000000000001" customHeight="1" x14ac:dyDescent="0.2">
      <c r="A62" s="41"/>
      <c r="B62" s="700">
        <v>23</v>
      </c>
      <c r="C62" s="20" t="s">
        <v>478</v>
      </c>
      <c r="D62" s="696" t="s">
        <v>329</v>
      </c>
      <c r="E62" s="766"/>
      <c r="F62" s="766"/>
      <c r="G62" s="766"/>
      <c r="H62" s="768"/>
    </row>
    <row r="63" spans="1:8" ht="20.100000000000001" customHeight="1" x14ac:dyDescent="0.2">
      <c r="A63" s="41"/>
      <c r="B63" s="700"/>
      <c r="C63" s="21" t="s">
        <v>479</v>
      </c>
      <c r="D63" s="696"/>
      <c r="E63" s="767"/>
      <c r="F63" s="767"/>
      <c r="G63" s="767"/>
      <c r="H63" s="769"/>
    </row>
    <row r="64" spans="1:8" ht="25.5" customHeight="1" x14ac:dyDescent="0.2">
      <c r="B64" s="529">
        <v>230</v>
      </c>
      <c r="C64" s="22" t="s">
        <v>480</v>
      </c>
      <c r="D64" s="17" t="s">
        <v>330</v>
      </c>
      <c r="E64" s="10"/>
      <c r="F64" s="10"/>
      <c r="G64" s="10"/>
      <c r="H64" s="144"/>
    </row>
    <row r="65" spans="1:8" ht="25.5" customHeight="1" x14ac:dyDescent="0.2">
      <c r="B65" s="529">
        <v>231</v>
      </c>
      <c r="C65" s="22" t="s">
        <v>810</v>
      </c>
      <c r="D65" s="17" t="s">
        <v>331</v>
      </c>
      <c r="E65" s="10"/>
      <c r="F65" s="10"/>
      <c r="G65" s="10"/>
      <c r="H65" s="144"/>
    </row>
    <row r="66" spans="1:8" ht="20.100000000000001" customHeight="1" x14ac:dyDescent="0.2">
      <c r="B66" s="529" t="s">
        <v>481</v>
      </c>
      <c r="C66" s="22" t="s">
        <v>482</v>
      </c>
      <c r="D66" s="17" t="s">
        <v>332</v>
      </c>
      <c r="E66" s="10"/>
      <c r="F66" s="10"/>
      <c r="G66" s="10"/>
      <c r="H66" s="144"/>
    </row>
    <row r="67" spans="1:8" ht="25.5" customHeight="1" x14ac:dyDescent="0.2">
      <c r="B67" s="529" t="s">
        <v>483</v>
      </c>
      <c r="C67" s="22" t="s">
        <v>484</v>
      </c>
      <c r="D67" s="17" t="s">
        <v>333</v>
      </c>
      <c r="E67" s="10"/>
      <c r="F67" s="10"/>
      <c r="G67" s="10"/>
      <c r="H67" s="144"/>
    </row>
    <row r="68" spans="1:8" ht="25.5" customHeight="1" x14ac:dyDescent="0.2">
      <c r="B68" s="529">
        <v>235</v>
      </c>
      <c r="C68" s="22" t="s">
        <v>485</v>
      </c>
      <c r="D68" s="17" t="s">
        <v>334</v>
      </c>
      <c r="E68" s="10"/>
      <c r="F68" s="10"/>
      <c r="G68" s="10"/>
      <c r="H68" s="144"/>
    </row>
    <row r="69" spans="1:8" ht="25.5" customHeight="1" x14ac:dyDescent="0.2">
      <c r="B69" s="529" t="s">
        <v>486</v>
      </c>
      <c r="C69" s="22" t="s">
        <v>786</v>
      </c>
      <c r="D69" s="17" t="s">
        <v>335</v>
      </c>
      <c r="E69" s="10"/>
      <c r="F69" s="10"/>
      <c r="G69" s="10"/>
      <c r="H69" s="144"/>
    </row>
    <row r="70" spans="1:8" ht="25.5" customHeight="1" x14ac:dyDescent="0.2">
      <c r="B70" s="529">
        <v>237</v>
      </c>
      <c r="C70" s="22" t="s">
        <v>487</v>
      </c>
      <c r="D70" s="17" t="s">
        <v>336</v>
      </c>
      <c r="E70" s="10"/>
      <c r="F70" s="10"/>
      <c r="G70" s="10"/>
      <c r="H70" s="144"/>
    </row>
    <row r="71" spans="1:8" ht="20.100000000000001" customHeight="1" x14ac:dyDescent="0.2">
      <c r="B71" s="529" t="s">
        <v>488</v>
      </c>
      <c r="C71" s="22" t="s">
        <v>489</v>
      </c>
      <c r="D71" s="17" t="s">
        <v>337</v>
      </c>
      <c r="E71" s="10"/>
      <c r="F71" s="10"/>
      <c r="G71" s="10"/>
      <c r="H71" s="144"/>
    </row>
    <row r="72" spans="1:8" ht="20.100000000000001" customHeight="1" x14ac:dyDescent="0.2">
      <c r="B72" s="529">
        <v>24</v>
      </c>
      <c r="C72" s="22" t="s">
        <v>490</v>
      </c>
      <c r="D72" s="17" t="s">
        <v>338</v>
      </c>
      <c r="E72" s="10"/>
      <c r="F72" s="10"/>
      <c r="G72" s="10"/>
      <c r="H72" s="144"/>
    </row>
    <row r="73" spans="1:8" ht="25.5" customHeight="1" x14ac:dyDescent="0.2">
      <c r="B73" s="529" t="s">
        <v>491</v>
      </c>
      <c r="C73" s="22" t="s">
        <v>492</v>
      </c>
      <c r="D73" s="17" t="s">
        <v>339</v>
      </c>
      <c r="E73" s="10"/>
      <c r="F73" s="10"/>
      <c r="G73" s="10"/>
      <c r="H73" s="144"/>
    </row>
    <row r="74" spans="1:8" ht="25.5" customHeight="1" x14ac:dyDescent="0.2">
      <c r="B74" s="529"/>
      <c r="C74" s="16" t="s">
        <v>575</v>
      </c>
      <c r="D74" s="17" t="s">
        <v>340</v>
      </c>
      <c r="E74" s="10">
        <v>66488</v>
      </c>
      <c r="F74" s="10">
        <v>65458</v>
      </c>
      <c r="G74" s="10">
        <v>65578</v>
      </c>
      <c r="H74" s="144">
        <v>66356</v>
      </c>
    </row>
    <row r="75" spans="1:8" ht="20.100000000000001" customHeight="1" x14ac:dyDescent="0.2">
      <c r="B75" s="529">
        <v>88</v>
      </c>
      <c r="C75" s="16" t="s">
        <v>493</v>
      </c>
      <c r="D75" s="17" t="s">
        <v>341</v>
      </c>
      <c r="E75" s="10"/>
      <c r="F75" s="10"/>
      <c r="G75" s="10"/>
      <c r="H75" s="144"/>
    </row>
    <row r="76" spans="1:8" ht="20.100000000000001" customHeight="1" x14ac:dyDescent="0.2">
      <c r="A76" s="41"/>
      <c r="B76" s="530"/>
      <c r="C76" s="16" t="s">
        <v>37</v>
      </c>
      <c r="D76" s="23"/>
      <c r="E76" s="10"/>
      <c r="F76" s="10"/>
      <c r="G76" s="10"/>
      <c r="H76" s="144"/>
    </row>
    <row r="77" spans="1:8" ht="20.100000000000001" customHeight="1" x14ac:dyDescent="0.2">
      <c r="A77" s="41"/>
      <c r="B77" s="700"/>
      <c r="C77" s="18" t="s">
        <v>494</v>
      </c>
      <c r="D77" s="696" t="s">
        <v>137</v>
      </c>
      <c r="E77" s="766">
        <v>19875</v>
      </c>
      <c r="F77" s="766">
        <v>19875</v>
      </c>
      <c r="G77" s="766">
        <v>19875</v>
      </c>
      <c r="H77" s="768">
        <v>19875</v>
      </c>
    </row>
    <row r="78" spans="1:8" ht="20.100000000000001" customHeight="1" x14ac:dyDescent="0.2">
      <c r="A78" s="41"/>
      <c r="B78" s="700"/>
      <c r="C78" s="19" t="s">
        <v>495</v>
      </c>
      <c r="D78" s="696"/>
      <c r="E78" s="767"/>
      <c r="F78" s="767"/>
      <c r="G78" s="767"/>
      <c r="H78" s="769"/>
    </row>
    <row r="79" spans="1:8" ht="20.100000000000001" customHeight="1" x14ac:dyDescent="0.2">
      <c r="A79" s="41"/>
      <c r="B79" s="528" t="s">
        <v>496</v>
      </c>
      <c r="C79" s="22" t="s">
        <v>497</v>
      </c>
      <c r="D79" s="17" t="s">
        <v>138</v>
      </c>
      <c r="E79" s="10"/>
      <c r="F79" s="10"/>
      <c r="G79" s="10"/>
      <c r="H79" s="144"/>
    </row>
    <row r="80" spans="1:8" ht="20.100000000000001" customHeight="1" x14ac:dyDescent="0.2">
      <c r="B80" s="529">
        <v>31</v>
      </c>
      <c r="C80" s="22" t="s">
        <v>498</v>
      </c>
      <c r="D80" s="17" t="s">
        <v>139</v>
      </c>
      <c r="E80" s="10"/>
      <c r="F80" s="10"/>
      <c r="G80" s="10"/>
      <c r="H80" s="144"/>
    </row>
    <row r="81" spans="1:8" ht="20.100000000000001" customHeight="1" x14ac:dyDescent="0.2">
      <c r="B81" s="529">
        <v>306</v>
      </c>
      <c r="C81" s="22" t="s">
        <v>499</v>
      </c>
      <c r="D81" s="17" t="s">
        <v>140</v>
      </c>
      <c r="E81" s="10"/>
      <c r="F81" s="10"/>
      <c r="G81" s="10"/>
      <c r="H81" s="144"/>
    </row>
    <row r="82" spans="1:8" ht="20.100000000000001" customHeight="1" x14ac:dyDescent="0.2">
      <c r="B82" s="529">
        <v>32</v>
      </c>
      <c r="C82" s="22" t="s">
        <v>500</v>
      </c>
      <c r="D82" s="17" t="s">
        <v>141</v>
      </c>
      <c r="E82" s="10"/>
      <c r="F82" s="10"/>
      <c r="G82" s="10"/>
      <c r="H82" s="144"/>
    </row>
    <row r="83" spans="1:8" ht="58.5" customHeight="1" x14ac:dyDescent="0.2">
      <c r="B83" s="529" t="s">
        <v>501</v>
      </c>
      <c r="C83" s="22" t="s">
        <v>804</v>
      </c>
      <c r="D83" s="17" t="s">
        <v>142</v>
      </c>
      <c r="E83" s="10"/>
      <c r="F83" s="10"/>
      <c r="G83" s="10"/>
      <c r="H83" s="144"/>
    </row>
    <row r="84" spans="1:8" ht="49.5" customHeight="1" x14ac:dyDescent="0.2">
      <c r="B84" s="529" t="s">
        <v>502</v>
      </c>
      <c r="C84" s="22" t="s">
        <v>811</v>
      </c>
      <c r="D84" s="17" t="s">
        <v>143</v>
      </c>
      <c r="E84" s="10"/>
      <c r="F84" s="10"/>
      <c r="G84" s="10"/>
      <c r="H84" s="144"/>
    </row>
    <row r="85" spans="1:8" ht="20.100000000000001" customHeight="1" x14ac:dyDescent="0.2">
      <c r="B85" s="529">
        <v>34</v>
      </c>
      <c r="C85" s="22" t="s">
        <v>503</v>
      </c>
      <c r="D85" s="17" t="s">
        <v>144</v>
      </c>
      <c r="E85" s="10">
        <v>4236</v>
      </c>
      <c r="F85" s="10">
        <v>4236</v>
      </c>
      <c r="G85" s="10">
        <v>4236</v>
      </c>
      <c r="H85" s="144">
        <v>4236</v>
      </c>
    </row>
    <row r="86" spans="1:8" ht="20.100000000000001" customHeight="1" x14ac:dyDescent="0.2">
      <c r="B86" s="529">
        <v>340</v>
      </c>
      <c r="C86" s="22" t="s">
        <v>154</v>
      </c>
      <c r="D86" s="17" t="s">
        <v>145</v>
      </c>
      <c r="E86" s="10">
        <v>4236</v>
      </c>
      <c r="F86" s="10">
        <v>4236</v>
      </c>
      <c r="G86" s="10">
        <v>4236</v>
      </c>
      <c r="H86" s="144">
        <v>4236</v>
      </c>
    </row>
    <row r="87" spans="1:8" ht="20.100000000000001" customHeight="1" x14ac:dyDescent="0.2">
      <c r="B87" s="529">
        <v>341</v>
      </c>
      <c r="C87" s="22" t="s">
        <v>504</v>
      </c>
      <c r="D87" s="17" t="s">
        <v>146</v>
      </c>
      <c r="E87" s="10"/>
      <c r="F87" s="10"/>
      <c r="G87" s="10"/>
      <c r="H87" s="144"/>
    </row>
    <row r="88" spans="1:8" ht="20.100000000000001" customHeight="1" x14ac:dyDescent="0.2">
      <c r="B88" s="529"/>
      <c r="C88" s="22" t="s">
        <v>505</v>
      </c>
      <c r="D88" s="17" t="s">
        <v>147</v>
      </c>
      <c r="E88" s="10"/>
      <c r="F88" s="10"/>
      <c r="G88" s="10"/>
      <c r="H88" s="144"/>
    </row>
    <row r="89" spans="1:8" ht="20.100000000000001" customHeight="1" x14ac:dyDescent="0.2">
      <c r="B89" s="529">
        <v>35</v>
      </c>
      <c r="C89" s="22" t="s">
        <v>506</v>
      </c>
      <c r="D89" s="17" t="s">
        <v>148</v>
      </c>
      <c r="E89" s="10">
        <v>35885</v>
      </c>
      <c r="F89" s="10">
        <v>36461</v>
      </c>
      <c r="G89" s="10">
        <v>36301</v>
      </c>
      <c r="H89" s="144">
        <v>37434</v>
      </c>
    </row>
    <row r="90" spans="1:8" ht="20.100000000000001" customHeight="1" x14ac:dyDescent="0.2">
      <c r="B90" s="529">
        <v>350</v>
      </c>
      <c r="C90" s="22" t="s">
        <v>507</v>
      </c>
      <c r="D90" s="17" t="s">
        <v>149</v>
      </c>
      <c r="E90" s="10">
        <v>35469</v>
      </c>
      <c r="F90" s="10">
        <v>35469</v>
      </c>
      <c r="G90" s="10">
        <v>35469</v>
      </c>
      <c r="H90" s="144">
        <v>35469</v>
      </c>
    </row>
    <row r="91" spans="1:8" ht="20.100000000000001" customHeight="1" x14ac:dyDescent="0.2">
      <c r="A91" s="41"/>
      <c r="B91" s="528">
        <v>351</v>
      </c>
      <c r="C91" s="22" t="s">
        <v>160</v>
      </c>
      <c r="D91" s="17" t="s">
        <v>150</v>
      </c>
      <c r="E91" s="10">
        <v>416</v>
      </c>
      <c r="F91" s="10">
        <v>992</v>
      </c>
      <c r="G91" s="10">
        <v>832</v>
      </c>
      <c r="H91" s="144">
        <v>1965</v>
      </c>
    </row>
    <row r="92" spans="1:8" ht="22.5" customHeight="1" x14ac:dyDescent="0.2">
      <c r="A92" s="41"/>
      <c r="B92" s="700"/>
      <c r="C92" s="18" t="s">
        <v>508</v>
      </c>
      <c r="D92" s="696" t="s">
        <v>151</v>
      </c>
      <c r="E92" s="766"/>
      <c r="F92" s="766"/>
      <c r="G92" s="766"/>
      <c r="H92" s="768"/>
    </row>
    <row r="93" spans="1:8" ht="13.5" customHeight="1" x14ac:dyDescent="0.2">
      <c r="A93" s="41"/>
      <c r="B93" s="700"/>
      <c r="C93" s="19" t="s">
        <v>509</v>
      </c>
      <c r="D93" s="696"/>
      <c r="E93" s="767"/>
      <c r="F93" s="767"/>
      <c r="G93" s="767"/>
      <c r="H93" s="769"/>
    </row>
    <row r="94" spans="1:8" ht="20.100000000000001" customHeight="1" x14ac:dyDescent="0.2">
      <c r="A94" s="41"/>
      <c r="B94" s="700">
        <v>40</v>
      </c>
      <c r="C94" s="20" t="s">
        <v>510</v>
      </c>
      <c r="D94" s="696" t="s">
        <v>152</v>
      </c>
      <c r="E94" s="766"/>
      <c r="F94" s="766"/>
      <c r="G94" s="766"/>
      <c r="H94" s="768"/>
    </row>
    <row r="95" spans="1:8" ht="14.25" customHeight="1" x14ac:dyDescent="0.2">
      <c r="A95" s="41"/>
      <c r="B95" s="700"/>
      <c r="C95" s="21" t="s">
        <v>511</v>
      </c>
      <c r="D95" s="696"/>
      <c r="E95" s="767"/>
      <c r="F95" s="767"/>
      <c r="G95" s="767"/>
      <c r="H95" s="769"/>
    </row>
    <row r="96" spans="1:8" ht="25.5" customHeight="1" x14ac:dyDescent="0.2">
      <c r="A96" s="41"/>
      <c r="B96" s="528">
        <v>404</v>
      </c>
      <c r="C96" s="22" t="s">
        <v>512</v>
      </c>
      <c r="D96" s="17" t="s">
        <v>153</v>
      </c>
      <c r="E96" s="10"/>
      <c r="F96" s="10"/>
      <c r="G96" s="10"/>
      <c r="H96" s="144"/>
    </row>
    <row r="97" spans="1:8" ht="20.100000000000001" customHeight="1" x14ac:dyDescent="0.2">
      <c r="A97" s="41"/>
      <c r="B97" s="528">
        <v>400</v>
      </c>
      <c r="C97" s="22" t="s">
        <v>513</v>
      </c>
      <c r="D97" s="17" t="s">
        <v>155</v>
      </c>
      <c r="E97" s="10"/>
      <c r="F97" s="10"/>
      <c r="G97" s="10"/>
      <c r="H97" s="144"/>
    </row>
    <row r="98" spans="1:8" ht="20.100000000000001" customHeight="1" x14ac:dyDescent="0.2">
      <c r="A98" s="41"/>
      <c r="B98" s="528" t="s">
        <v>806</v>
      </c>
      <c r="C98" s="22" t="s">
        <v>514</v>
      </c>
      <c r="D98" s="17" t="s">
        <v>156</v>
      </c>
      <c r="E98" s="10"/>
      <c r="F98" s="10"/>
      <c r="G98" s="10"/>
      <c r="H98" s="144"/>
    </row>
    <row r="99" spans="1:8" ht="20.100000000000001" customHeight="1" x14ac:dyDescent="0.2">
      <c r="A99" s="41"/>
      <c r="B99" s="700">
        <v>41</v>
      </c>
      <c r="C99" s="20" t="s">
        <v>515</v>
      </c>
      <c r="D99" s="696" t="s">
        <v>157</v>
      </c>
      <c r="E99" s="766"/>
      <c r="F99" s="766"/>
      <c r="G99" s="766"/>
      <c r="H99" s="768"/>
    </row>
    <row r="100" spans="1:8" ht="12" customHeight="1" x14ac:dyDescent="0.2">
      <c r="A100" s="41"/>
      <c r="B100" s="700"/>
      <c r="C100" s="21" t="s">
        <v>516</v>
      </c>
      <c r="D100" s="696"/>
      <c r="E100" s="767"/>
      <c r="F100" s="767"/>
      <c r="G100" s="767"/>
      <c r="H100" s="769"/>
    </row>
    <row r="101" spans="1:8" ht="20.100000000000001" customHeight="1" x14ac:dyDescent="0.2">
      <c r="B101" s="529">
        <v>410</v>
      </c>
      <c r="C101" s="22" t="s">
        <v>517</v>
      </c>
      <c r="D101" s="17" t="s">
        <v>158</v>
      </c>
      <c r="E101" s="10"/>
      <c r="F101" s="10"/>
      <c r="G101" s="10"/>
      <c r="H101" s="144"/>
    </row>
    <row r="102" spans="1:8" ht="36.75" customHeight="1" x14ac:dyDescent="0.2">
      <c r="B102" s="529" t="s">
        <v>518</v>
      </c>
      <c r="C102" s="22" t="s">
        <v>519</v>
      </c>
      <c r="D102" s="17" t="s">
        <v>159</v>
      </c>
      <c r="E102" s="10"/>
      <c r="F102" s="10"/>
      <c r="G102" s="10"/>
      <c r="H102" s="144"/>
    </row>
    <row r="103" spans="1:8" ht="39" customHeight="1" x14ac:dyDescent="0.2">
      <c r="B103" s="529" t="s">
        <v>518</v>
      </c>
      <c r="C103" s="22" t="s">
        <v>520</v>
      </c>
      <c r="D103" s="17" t="s">
        <v>161</v>
      </c>
      <c r="E103" s="10"/>
      <c r="F103" s="10"/>
      <c r="G103" s="10"/>
      <c r="H103" s="144"/>
    </row>
    <row r="104" spans="1:8" ht="25.5" customHeight="1" x14ac:dyDescent="0.2">
      <c r="B104" s="529" t="s">
        <v>521</v>
      </c>
      <c r="C104" s="22" t="s">
        <v>522</v>
      </c>
      <c r="D104" s="17" t="s">
        <v>162</v>
      </c>
      <c r="E104" s="10"/>
      <c r="F104" s="10"/>
      <c r="G104" s="10"/>
      <c r="H104" s="144"/>
    </row>
    <row r="105" spans="1:8" ht="25.5" customHeight="1" x14ac:dyDescent="0.2">
      <c r="B105" s="529" t="s">
        <v>523</v>
      </c>
      <c r="C105" s="22" t="s">
        <v>787</v>
      </c>
      <c r="D105" s="17" t="s">
        <v>163</v>
      </c>
      <c r="E105" s="10"/>
      <c r="F105" s="10"/>
      <c r="G105" s="10"/>
      <c r="H105" s="144"/>
    </row>
    <row r="106" spans="1:8" ht="20.100000000000001" customHeight="1" x14ac:dyDescent="0.2">
      <c r="B106" s="529">
        <v>413</v>
      </c>
      <c r="C106" s="22" t="s">
        <v>524</v>
      </c>
      <c r="D106" s="17" t="s">
        <v>164</v>
      </c>
      <c r="E106" s="10"/>
      <c r="F106" s="10"/>
      <c r="G106" s="10"/>
      <c r="H106" s="144"/>
    </row>
    <row r="107" spans="1:8" ht="20.100000000000001" customHeight="1" x14ac:dyDescent="0.2">
      <c r="B107" s="529">
        <v>419</v>
      </c>
      <c r="C107" s="22" t="s">
        <v>525</v>
      </c>
      <c r="D107" s="17" t="s">
        <v>165</v>
      </c>
      <c r="E107" s="10"/>
      <c r="F107" s="10"/>
      <c r="G107" s="10"/>
      <c r="H107" s="144"/>
    </row>
    <row r="108" spans="1:8" ht="24" customHeight="1" x14ac:dyDescent="0.2">
      <c r="B108" s="529" t="s">
        <v>526</v>
      </c>
      <c r="C108" s="22" t="s">
        <v>527</v>
      </c>
      <c r="D108" s="17" t="s">
        <v>166</v>
      </c>
      <c r="E108" s="10"/>
      <c r="F108" s="10"/>
      <c r="G108" s="10"/>
      <c r="H108" s="144"/>
    </row>
    <row r="109" spans="1:8" ht="20.100000000000001" customHeight="1" x14ac:dyDescent="0.2">
      <c r="B109" s="529">
        <v>498</v>
      </c>
      <c r="C109" s="16" t="s">
        <v>528</v>
      </c>
      <c r="D109" s="17" t="s">
        <v>167</v>
      </c>
      <c r="E109" s="10"/>
      <c r="F109" s="10"/>
      <c r="G109" s="10"/>
      <c r="H109" s="144"/>
    </row>
    <row r="110" spans="1:8" ht="24" customHeight="1" x14ac:dyDescent="0.2">
      <c r="A110" s="41"/>
      <c r="B110" s="528" t="s">
        <v>529</v>
      </c>
      <c r="C110" s="16" t="s">
        <v>530</v>
      </c>
      <c r="D110" s="17" t="s">
        <v>168</v>
      </c>
      <c r="E110" s="10"/>
      <c r="F110" s="10"/>
      <c r="G110" s="10"/>
      <c r="H110" s="144"/>
    </row>
    <row r="111" spans="1:8" ht="23.25" customHeight="1" x14ac:dyDescent="0.2">
      <c r="A111" s="41"/>
      <c r="B111" s="700"/>
      <c r="C111" s="18" t="s">
        <v>531</v>
      </c>
      <c r="D111" s="696" t="s">
        <v>169</v>
      </c>
      <c r="E111" s="766"/>
      <c r="F111" s="766"/>
      <c r="G111" s="766"/>
      <c r="H111" s="768"/>
    </row>
    <row r="112" spans="1:8" ht="13.5" customHeight="1" x14ac:dyDescent="0.2">
      <c r="A112" s="41"/>
      <c r="B112" s="700"/>
      <c r="C112" s="19" t="s">
        <v>532</v>
      </c>
      <c r="D112" s="696"/>
      <c r="E112" s="767"/>
      <c r="F112" s="767"/>
      <c r="G112" s="767"/>
      <c r="H112" s="769"/>
    </row>
    <row r="113" spans="1:8" ht="20.100000000000001" customHeight="1" x14ac:dyDescent="0.2">
      <c r="A113" s="41"/>
      <c r="B113" s="528">
        <v>467</v>
      </c>
      <c r="C113" s="22" t="s">
        <v>533</v>
      </c>
      <c r="D113" s="17" t="s">
        <v>170</v>
      </c>
      <c r="E113" s="10"/>
      <c r="F113" s="10"/>
      <c r="G113" s="10"/>
      <c r="H113" s="144"/>
    </row>
    <row r="114" spans="1:8" ht="20.100000000000001" customHeight="1" x14ac:dyDescent="0.2">
      <c r="A114" s="41"/>
      <c r="B114" s="700" t="s">
        <v>534</v>
      </c>
      <c r="C114" s="20" t="s">
        <v>535</v>
      </c>
      <c r="D114" s="696" t="s">
        <v>171</v>
      </c>
      <c r="E114" s="766">
        <v>72371</v>
      </c>
      <c r="F114" s="766">
        <v>72671</v>
      </c>
      <c r="G114" s="766">
        <v>71571</v>
      </c>
      <c r="H114" s="768">
        <v>68021</v>
      </c>
    </row>
    <row r="115" spans="1:8" ht="15" customHeight="1" x14ac:dyDescent="0.2">
      <c r="A115" s="41"/>
      <c r="B115" s="700"/>
      <c r="C115" s="21" t="s">
        <v>536</v>
      </c>
      <c r="D115" s="696"/>
      <c r="E115" s="767"/>
      <c r="F115" s="767"/>
      <c r="G115" s="767"/>
      <c r="H115" s="769"/>
    </row>
    <row r="116" spans="1:8" ht="25.5" customHeight="1" x14ac:dyDescent="0.2">
      <c r="A116" s="41"/>
      <c r="B116" s="528" t="s">
        <v>537</v>
      </c>
      <c r="C116" s="22" t="s">
        <v>538</v>
      </c>
      <c r="D116" s="17" t="s">
        <v>172</v>
      </c>
      <c r="E116" s="10"/>
      <c r="F116" s="10"/>
      <c r="G116" s="10"/>
      <c r="H116" s="144"/>
    </row>
    <row r="117" spans="1:8" ht="25.5" customHeight="1" x14ac:dyDescent="0.2">
      <c r="B117" s="529" t="s">
        <v>537</v>
      </c>
      <c r="C117" s="22" t="s">
        <v>539</v>
      </c>
      <c r="D117" s="17" t="s">
        <v>173</v>
      </c>
      <c r="E117" s="10"/>
      <c r="F117" s="10"/>
      <c r="G117" s="10"/>
      <c r="H117" s="144"/>
    </row>
    <row r="118" spans="1:8" ht="25.5" customHeight="1" x14ac:dyDescent="0.2">
      <c r="B118" s="529" t="s">
        <v>540</v>
      </c>
      <c r="C118" s="22" t="s">
        <v>541</v>
      </c>
      <c r="D118" s="17" t="s">
        <v>174</v>
      </c>
      <c r="E118" s="10"/>
      <c r="F118" s="10"/>
      <c r="G118" s="10"/>
      <c r="H118" s="144"/>
    </row>
    <row r="119" spans="1:8" ht="24.75" customHeight="1" x14ac:dyDescent="0.2">
      <c r="B119" s="529" t="s">
        <v>542</v>
      </c>
      <c r="C119" s="22" t="s">
        <v>543</v>
      </c>
      <c r="D119" s="17" t="s">
        <v>175</v>
      </c>
      <c r="E119" s="10"/>
      <c r="F119" s="10"/>
      <c r="G119" s="10"/>
      <c r="H119" s="144"/>
    </row>
    <row r="120" spans="1:8" ht="24.75" customHeight="1" x14ac:dyDescent="0.2">
      <c r="B120" s="529" t="s">
        <v>544</v>
      </c>
      <c r="C120" s="22" t="s">
        <v>545</v>
      </c>
      <c r="D120" s="17" t="s">
        <v>176</v>
      </c>
      <c r="E120" s="10"/>
      <c r="F120" s="10"/>
      <c r="G120" s="10"/>
      <c r="H120" s="144"/>
    </row>
    <row r="121" spans="1:8" ht="20.100000000000001" customHeight="1" x14ac:dyDescent="0.2">
      <c r="B121" s="529">
        <v>426</v>
      </c>
      <c r="C121" s="22" t="s">
        <v>546</v>
      </c>
      <c r="D121" s="17" t="s">
        <v>177</v>
      </c>
      <c r="E121" s="10"/>
      <c r="F121" s="10"/>
      <c r="G121" s="10"/>
      <c r="H121" s="144"/>
    </row>
    <row r="122" spans="1:8" ht="20.100000000000001" customHeight="1" x14ac:dyDescent="0.2">
      <c r="B122" s="529">
        <v>428</v>
      </c>
      <c r="C122" s="22" t="s">
        <v>547</v>
      </c>
      <c r="D122" s="17" t="s">
        <v>178</v>
      </c>
      <c r="E122" s="10"/>
      <c r="F122" s="10"/>
      <c r="G122" s="10"/>
      <c r="H122" s="144"/>
    </row>
    <row r="123" spans="1:8" ht="20.100000000000001" customHeight="1" x14ac:dyDescent="0.2">
      <c r="B123" s="529">
        <v>430</v>
      </c>
      <c r="C123" s="22" t="s">
        <v>548</v>
      </c>
      <c r="D123" s="17" t="s">
        <v>179</v>
      </c>
      <c r="E123" s="10"/>
      <c r="F123" s="10"/>
      <c r="G123" s="10"/>
      <c r="H123" s="144"/>
    </row>
    <row r="124" spans="1:8" ht="20.100000000000001" customHeight="1" x14ac:dyDescent="0.2">
      <c r="A124" s="41"/>
      <c r="B124" s="700" t="s">
        <v>549</v>
      </c>
      <c r="C124" s="20" t="s">
        <v>550</v>
      </c>
      <c r="D124" s="696" t="s">
        <v>180</v>
      </c>
      <c r="E124" s="766">
        <v>28700</v>
      </c>
      <c r="F124" s="766">
        <v>29000</v>
      </c>
      <c r="G124" s="766">
        <v>27900</v>
      </c>
      <c r="H124" s="768">
        <v>24350</v>
      </c>
    </row>
    <row r="125" spans="1:8" ht="12.75" customHeight="1" x14ac:dyDescent="0.2">
      <c r="A125" s="41"/>
      <c r="B125" s="700"/>
      <c r="C125" s="21" t="s">
        <v>551</v>
      </c>
      <c r="D125" s="696"/>
      <c r="E125" s="767"/>
      <c r="F125" s="767"/>
      <c r="G125" s="767"/>
      <c r="H125" s="769"/>
    </row>
    <row r="126" spans="1:8" ht="24.75" customHeight="1" x14ac:dyDescent="0.2">
      <c r="B126" s="529" t="s">
        <v>552</v>
      </c>
      <c r="C126" s="22" t="s">
        <v>553</v>
      </c>
      <c r="D126" s="17" t="s">
        <v>181</v>
      </c>
      <c r="E126" s="10"/>
      <c r="F126" s="10"/>
      <c r="G126" s="10"/>
      <c r="H126" s="144"/>
    </row>
    <row r="127" spans="1:8" ht="24.75" customHeight="1" x14ac:dyDescent="0.2">
      <c r="B127" s="529" t="s">
        <v>554</v>
      </c>
      <c r="C127" s="22" t="s">
        <v>555</v>
      </c>
      <c r="D127" s="17" t="s">
        <v>182</v>
      </c>
      <c r="E127" s="10"/>
      <c r="F127" s="10"/>
      <c r="G127" s="10"/>
      <c r="H127" s="144"/>
    </row>
    <row r="128" spans="1:8" ht="20.100000000000001" customHeight="1" x14ac:dyDescent="0.2">
      <c r="B128" s="529">
        <v>435</v>
      </c>
      <c r="C128" s="22" t="s">
        <v>556</v>
      </c>
      <c r="D128" s="17" t="s">
        <v>183</v>
      </c>
      <c r="E128" s="10">
        <v>27500</v>
      </c>
      <c r="F128" s="10">
        <v>21500</v>
      </c>
      <c r="G128" s="10">
        <v>22400</v>
      </c>
      <c r="H128" s="144">
        <v>21150</v>
      </c>
    </row>
    <row r="129" spans="1:8" ht="20.100000000000001" customHeight="1" x14ac:dyDescent="0.2">
      <c r="B129" s="529">
        <v>436</v>
      </c>
      <c r="C129" s="22" t="s">
        <v>557</v>
      </c>
      <c r="D129" s="17" t="s">
        <v>184</v>
      </c>
      <c r="E129" s="10"/>
      <c r="F129" s="10"/>
      <c r="G129" s="10"/>
      <c r="H129" s="144"/>
    </row>
    <row r="130" spans="1:8" ht="20.100000000000001" customHeight="1" x14ac:dyDescent="0.2">
      <c r="B130" s="529" t="s">
        <v>558</v>
      </c>
      <c r="C130" s="22" t="s">
        <v>559</v>
      </c>
      <c r="D130" s="17" t="s">
        <v>185</v>
      </c>
      <c r="E130" s="10">
        <v>1200</v>
      </c>
      <c r="F130" s="10">
        <v>7500</v>
      </c>
      <c r="G130" s="10">
        <v>5500</v>
      </c>
      <c r="H130" s="144">
        <v>3200</v>
      </c>
    </row>
    <row r="131" spans="1:8" ht="20.100000000000001" customHeight="1" x14ac:dyDescent="0.2">
      <c r="B131" s="529" t="s">
        <v>558</v>
      </c>
      <c r="C131" s="22" t="s">
        <v>560</v>
      </c>
      <c r="D131" s="17" t="s">
        <v>186</v>
      </c>
      <c r="E131" s="10"/>
      <c r="F131" s="10"/>
      <c r="G131" s="10"/>
      <c r="H131" s="144"/>
    </row>
    <row r="132" spans="1:8" ht="20.100000000000001" customHeight="1" x14ac:dyDescent="0.2">
      <c r="A132" s="41"/>
      <c r="B132" s="700" t="s">
        <v>561</v>
      </c>
      <c r="C132" s="20" t="s">
        <v>562</v>
      </c>
      <c r="D132" s="696" t="s">
        <v>187</v>
      </c>
      <c r="E132" s="766">
        <v>600</v>
      </c>
      <c r="F132" s="766">
        <v>400</v>
      </c>
      <c r="G132" s="766">
        <v>200</v>
      </c>
      <c r="H132" s="768">
        <v>500</v>
      </c>
    </row>
    <row r="133" spans="1:8" ht="15.75" customHeight="1" x14ac:dyDescent="0.2">
      <c r="A133" s="41"/>
      <c r="B133" s="700"/>
      <c r="C133" s="21" t="s">
        <v>563</v>
      </c>
      <c r="D133" s="696"/>
      <c r="E133" s="767"/>
      <c r="F133" s="767"/>
      <c r="G133" s="767"/>
      <c r="H133" s="769"/>
    </row>
    <row r="134" spans="1:8" ht="20.100000000000001" customHeight="1" x14ac:dyDescent="0.2">
      <c r="B134" s="529" t="s">
        <v>807</v>
      </c>
      <c r="C134" s="22" t="s">
        <v>564</v>
      </c>
      <c r="D134" s="17" t="s">
        <v>188</v>
      </c>
      <c r="E134" s="10"/>
      <c r="F134" s="10"/>
      <c r="G134" s="10"/>
      <c r="H134" s="144"/>
    </row>
    <row r="135" spans="1:8" ht="24.75" customHeight="1" x14ac:dyDescent="0.2">
      <c r="B135" s="529" t="s">
        <v>565</v>
      </c>
      <c r="C135" s="22" t="s">
        <v>808</v>
      </c>
      <c r="D135" s="17" t="s">
        <v>189</v>
      </c>
      <c r="E135" s="10">
        <v>100</v>
      </c>
      <c r="F135" s="10">
        <v>50</v>
      </c>
      <c r="G135" s="10">
        <v>50</v>
      </c>
      <c r="H135" s="144">
        <v>70</v>
      </c>
    </row>
    <row r="136" spans="1:8" ht="20.100000000000001" customHeight="1" x14ac:dyDescent="0.2">
      <c r="B136" s="529">
        <v>481</v>
      </c>
      <c r="C136" s="22" t="s">
        <v>566</v>
      </c>
      <c r="D136" s="17" t="s">
        <v>190</v>
      </c>
      <c r="E136" s="10"/>
      <c r="F136" s="10"/>
      <c r="G136" s="10"/>
      <c r="H136" s="144"/>
    </row>
    <row r="137" spans="1:8" ht="36.75" customHeight="1" x14ac:dyDescent="0.2">
      <c r="B137" s="529">
        <v>427</v>
      </c>
      <c r="C137" s="22" t="s">
        <v>567</v>
      </c>
      <c r="D137" s="17" t="s">
        <v>191</v>
      </c>
      <c r="E137" s="10"/>
      <c r="F137" s="10"/>
      <c r="G137" s="10"/>
      <c r="H137" s="144"/>
    </row>
    <row r="138" spans="1:8" ht="36.75" customHeight="1" x14ac:dyDescent="0.2">
      <c r="A138" s="41"/>
      <c r="B138" s="528" t="s">
        <v>568</v>
      </c>
      <c r="C138" s="22" t="s">
        <v>569</v>
      </c>
      <c r="D138" s="17" t="s">
        <v>192</v>
      </c>
      <c r="E138" s="10">
        <v>43671</v>
      </c>
      <c r="F138" s="10">
        <v>43671</v>
      </c>
      <c r="G138" s="10">
        <v>43671</v>
      </c>
      <c r="H138" s="144">
        <v>43671</v>
      </c>
    </row>
    <row r="139" spans="1:8" ht="20.100000000000001" customHeight="1" x14ac:dyDescent="0.2">
      <c r="A139" s="41"/>
      <c r="B139" s="700"/>
      <c r="C139" s="18" t="s">
        <v>570</v>
      </c>
      <c r="D139" s="696" t="s">
        <v>193</v>
      </c>
      <c r="E139" s="766">
        <v>11774</v>
      </c>
      <c r="F139" s="766">
        <v>12350</v>
      </c>
      <c r="G139" s="766">
        <v>12190</v>
      </c>
      <c r="H139" s="768">
        <v>13323</v>
      </c>
    </row>
    <row r="140" spans="1:8" ht="23.25" customHeight="1" x14ac:dyDescent="0.2">
      <c r="A140" s="41"/>
      <c r="B140" s="700"/>
      <c r="C140" s="19" t="s">
        <v>571</v>
      </c>
      <c r="D140" s="696"/>
      <c r="E140" s="767"/>
      <c r="F140" s="767"/>
      <c r="G140" s="767"/>
      <c r="H140" s="769"/>
    </row>
    <row r="141" spans="1:8" ht="20.100000000000001" customHeight="1" x14ac:dyDescent="0.2">
      <c r="A141" s="41"/>
      <c r="B141" s="700"/>
      <c r="C141" s="18" t="s">
        <v>572</v>
      </c>
      <c r="D141" s="696" t="s">
        <v>194</v>
      </c>
      <c r="E141" s="766">
        <v>66488</v>
      </c>
      <c r="F141" s="766">
        <v>65458</v>
      </c>
      <c r="G141" s="766">
        <v>65578</v>
      </c>
      <c r="H141" s="768">
        <v>66356</v>
      </c>
    </row>
    <row r="142" spans="1:8" ht="14.25" customHeight="1" x14ac:dyDescent="0.2">
      <c r="A142" s="41"/>
      <c r="B142" s="700"/>
      <c r="C142" s="19" t="s">
        <v>573</v>
      </c>
      <c r="D142" s="696"/>
      <c r="E142" s="767"/>
      <c r="F142" s="767"/>
      <c r="G142" s="767"/>
      <c r="H142" s="769"/>
    </row>
    <row r="143" spans="1:8" ht="20.100000000000001" customHeight="1" thickBot="1" x14ac:dyDescent="0.25">
      <c r="A143" s="41"/>
      <c r="B143" s="532">
        <v>89</v>
      </c>
      <c r="C143" s="28" t="s">
        <v>574</v>
      </c>
      <c r="D143" s="29" t="s">
        <v>195</v>
      </c>
      <c r="E143" s="9"/>
      <c r="F143" s="9"/>
      <c r="G143" s="9"/>
      <c r="H143" s="145"/>
    </row>
  </sheetData>
  <mergeCells count="113"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81"/>
  <sheetViews>
    <sheetView showGridLines="0" topLeftCell="A52" workbookViewId="0">
      <selection activeCell="H73" sqref="H73:H74"/>
    </sheetView>
  </sheetViews>
  <sheetFormatPr defaultRowHeight="15.75" x14ac:dyDescent="0.25"/>
  <cols>
    <col min="1" max="1" width="3" style="45" customWidth="1"/>
    <col min="2" max="2" width="18.7109375" style="45" customWidth="1"/>
    <col min="3" max="3" width="69.7109375" style="45" customWidth="1"/>
    <col min="4" max="4" width="9.140625" style="45"/>
    <col min="5" max="8" width="15.7109375" style="3" customWidth="1"/>
    <col min="9" max="16384" width="9.140625" style="45"/>
  </cols>
  <sheetData>
    <row r="1" spans="1:10" x14ac:dyDescent="0.25">
      <c r="H1" s="133" t="s">
        <v>760</v>
      </c>
      <c r="I1" s="53"/>
      <c r="J1" s="53"/>
    </row>
    <row r="2" spans="1:10" ht="20.25" customHeight="1" x14ac:dyDescent="0.25">
      <c r="B2" s="697" t="s">
        <v>577</v>
      </c>
      <c r="C2" s="697"/>
      <c r="D2" s="697"/>
      <c r="E2" s="697"/>
      <c r="F2" s="697"/>
      <c r="G2" s="697"/>
      <c r="H2" s="697"/>
    </row>
    <row r="3" spans="1:10" ht="12" customHeight="1" x14ac:dyDescent="0.25">
      <c r="B3" s="697" t="s">
        <v>826</v>
      </c>
      <c r="C3" s="697"/>
      <c r="D3" s="697"/>
      <c r="E3" s="697"/>
      <c r="F3" s="697"/>
      <c r="G3" s="697"/>
      <c r="H3" s="697"/>
    </row>
    <row r="4" spans="1:10" x14ac:dyDescent="0.25">
      <c r="H4" s="547" t="s">
        <v>198</v>
      </c>
    </row>
    <row r="5" spans="1:10" ht="2.25" customHeight="1" thickBot="1" x14ac:dyDescent="0.3">
      <c r="E5" s="7"/>
      <c r="F5" s="7"/>
      <c r="G5" s="7"/>
      <c r="H5" s="134"/>
    </row>
    <row r="6" spans="1:10" x14ac:dyDescent="0.25">
      <c r="A6" s="50"/>
      <c r="B6" s="784" t="s">
        <v>257</v>
      </c>
      <c r="C6" s="786" t="s">
        <v>258</v>
      </c>
      <c r="D6" s="786" t="s">
        <v>40</v>
      </c>
      <c r="E6" s="781" t="s">
        <v>65</v>
      </c>
      <c r="F6" s="782"/>
      <c r="G6" s="782"/>
      <c r="H6" s="783"/>
    </row>
    <row r="7" spans="1:10" ht="31.5" customHeight="1" x14ac:dyDescent="0.25">
      <c r="A7" s="50"/>
      <c r="B7" s="785"/>
      <c r="C7" s="787"/>
      <c r="D7" s="787"/>
      <c r="E7" s="513" t="s">
        <v>827</v>
      </c>
      <c r="F7" s="513" t="s">
        <v>828</v>
      </c>
      <c r="G7" s="513" t="s">
        <v>829</v>
      </c>
      <c r="H7" s="514" t="s">
        <v>830</v>
      </c>
    </row>
    <row r="8" spans="1:10" ht="14.25" customHeight="1" thickBot="1" x14ac:dyDescent="0.3">
      <c r="A8" s="50"/>
      <c r="B8" s="30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52">
        <v>7</v>
      </c>
    </row>
    <row r="9" spans="1:10" ht="20.100000000000001" customHeight="1" x14ac:dyDescent="0.25">
      <c r="A9" s="50"/>
      <c r="B9" s="706"/>
      <c r="C9" s="51" t="s">
        <v>578</v>
      </c>
      <c r="D9" s="793">
        <v>1001</v>
      </c>
      <c r="E9" s="788">
        <v>16800</v>
      </c>
      <c r="F9" s="788">
        <v>23350</v>
      </c>
      <c r="G9" s="788">
        <v>28150</v>
      </c>
      <c r="H9" s="790">
        <v>43200</v>
      </c>
    </row>
    <row r="10" spans="1:10" ht="12" customHeight="1" x14ac:dyDescent="0.25">
      <c r="A10" s="50"/>
      <c r="B10" s="792"/>
      <c r="C10" s="19" t="s">
        <v>579</v>
      </c>
      <c r="D10" s="704"/>
      <c r="E10" s="789"/>
      <c r="F10" s="789"/>
      <c r="G10" s="789"/>
      <c r="H10" s="791"/>
    </row>
    <row r="11" spans="1:10" ht="20.100000000000001" customHeight="1" x14ac:dyDescent="0.25">
      <c r="A11" s="50"/>
      <c r="B11" s="31">
        <v>60</v>
      </c>
      <c r="C11" s="22" t="s">
        <v>580</v>
      </c>
      <c r="D11" s="47">
        <v>1002</v>
      </c>
      <c r="E11" s="142"/>
      <c r="F11" s="142"/>
      <c r="G11" s="142"/>
      <c r="H11" s="143"/>
    </row>
    <row r="12" spans="1:10" ht="20.100000000000001" customHeight="1" x14ac:dyDescent="0.25">
      <c r="A12" s="50"/>
      <c r="B12" s="31" t="s">
        <v>581</v>
      </c>
      <c r="C12" s="22" t="s">
        <v>582</v>
      </c>
      <c r="D12" s="47">
        <v>1003</v>
      </c>
      <c r="E12" s="10"/>
      <c r="F12" s="10"/>
      <c r="G12" s="10"/>
      <c r="H12" s="144"/>
    </row>
    <row r="13" spans="1:10" ht="20.100000000000001" customHeight="1" x14ac:dyDescent="0.25">
      <c r="A13" s="50"/>
      <c r="B13" s="31" t="s">
        <v>583</v>
      </c>
      <c r="C13" s="22" t="s">
        <v>584</v>
      </c>
      <c r="D13" s="47">
        <v>1004</v>
      </c>
      <c r="E13" s="10"/>
      <c r="F13" s="10"/>
      <c r="G13" s="10"/>
      <c r="H13" s="144"/>
    </row>
    <row r="14" spans="1:10" ht="20.100000000000001" customHeight="1" x14ac:dyDescent="0.25">
      <c r="A14" s="50"/>
      <c r="B14" s="31">
        <v>61</v>
      </c>
      <c r="C14" s="22" t="s">
        <v>585</v>
      </c>
      <c r="D14" s="47">
        <v>1005</v>
      </c>
      <c r="E14" s="10">
        <v>15300</v>
      </c>
      <c r="F14" s="10">
        <v>21850</v>
      </c>
      <c r="G14" s="10">
        <v>26650</v>
      </c>
      <c r="H14" s="144">
        <v>40200</v>
      </c>
    </row>
    <row r="15" spans="1:10" ht="20.100000000000001" customHeight="1" x14ac:dyDescent="0.25">
      <c r="A15" s="50"/>
      <c r="B15" s="31" t="s">
        <v>586</v>
      </c>
      <c r="C15" s="22" t="s">
        <v>587</v>
      </c>
      <c r="D15" s="47">
        <v>1006</v>
      </c>
      <c r="E15" s="10">
        <v>15300</v>
      </c>
      <c r="F15" s="10">
        <v>21850</v>
      </c>
      <c r="G15" s="10">
        <v>26650</v>
      </c>
      <c r="H15" s="144">
        <v>40200</v>
      </c>
    </row>
    <row r="16" spans="1:10" ht="20.100000000000001" customHeight="1" x14ac:dyDescent="0.25">
      <c r="A16" s="50"/>
      <c r="B16" s="31" t="s">
        <v>588</v>
      </c>
      <c r="C16" s="22" t="s">
        <v>589</v>
      </c>
      <c r="D16" s="47">
        <v>1007</v>
      </c>
      <c r="E16" s="10"/>
      <c r="F16" s="10"/>
      <c r="G16" s="10"/>
      <c r="H16" s="144"/>
    </row>
    <row r="17" spans="1:8" ht="20.100000000000001" customHeight="1" x14ac:dyDescent="0.25">
      <c r="A17" s="50"/>
      <c r="B17" s="31">
        <v>62</v>
      </c>
      <c r="C17" s="22" t="s">
        <v>590</v>
      </c>
      <c r="D17" s="47">
        <v>1008</v>
      </c>
      <c r="E17" s="10"/>
      <c r="F17" s="10"/>
      <c r="G17" s="10"/>
      <c r="H17" s="144"/>
    </row>
    <row r="18" spans="1:8" ht="20.100000000000001" customHeight="1" x14ac:dyDescent="0.25">
      <c r="A18" s="50"/>
      <c r="B18" s="31">
        <v>630</v>
      </c>
      <c r="C18" s="22" t="s">
        <v>591</v>
      </c>
      <c r="D18" s="47">
        <v>1009</v>
      </c>
      <c r="E18" s="10"/>
      <c r="F18" s="10"/>
      <c r="G18" s="10"/>
      <c r="H18" s="144"/>
    </row>
    <row r="19" spans="1:8" ht="20.100000000000001" customHeight="1" x14ac:dyDescent="0.25">
      <c r="A19" s="50"/>
      <c r="B19" s="31">
        <v>631</v>
      </c>
      <c r="C19" s="22" t="s">
        <v>592</v>
      </c>
      <c r="D19" s="47">
        <v>1010</v>
      </c>
      <c r="E19" s="10"/>
      <c r="F19" s="10"/>
      <c r="G19" s="10"/>
      <c r="H19" s="144"/>
    </row>
    <row r="20" spans="1:8" ht="20.100000000000001" customHeight="1" x14ac:dyDescent="0.25">
      <c r="A20" s="50"/>
      <c r="B20" s="31" t="s">
        <v>593</v>
      </c>
      <c r="C20" s="22" t="s">
        <v>594</v>
      </c>
      <c r="D20" s="47">
        <v>1011</v>
      </c>
      <c r="E20" s="10">
        <v>1500</v>
      </c>
      <c r="F20" s="10">
        <v>1500</v>
      </c>
      <c r="G20" s="10">
        <v>1500</v>
      </c>
      <c r="H20" s="144">
        <v>3000</v>
      </c>
    </row>
    <row r="21" spans="1:8" ht="25.5" customHeight="1" x14ac:dyDescent="0.25">
      <c r="A21" s="50"/>
      <c r="B21" s="31" t="s">
        <v>595</v>
      </c>
      <c r="C21" s="22" t="s">
        <v>596</v>
      </c>
      <c r="D21" s="47">
        <v>1012</v>
      </c>
      <c r="E21" s="10"/>
      <c r="F21" s="10"/>
      <c r="G21" s="10"/>
      <c r="H21" s="144"/>
    </row>
    <row r="22" spans="1:8" ht="20.100000000000001" customHeight="1" x14ac:dyDescent="0.25">
      <c r="A22" s="50"/>
      <c r="B22" s="31"/>
      <c r="C22" s="16" t="s">
        <v>597</v>
      </c>
      <c r="D22" s="47">
        <v>1013</v>
      </c>
      <c r="E22" s="10">
        <v>16871</v>
      </c>
      <c r="F22" s="10">
        <v>23677</v>
      </c>
      <c r="G22" s="10">
        <v>27837</v>
      </c>
      <c r="H22" s="144">
        <v>43770</v>
      </c>
    </row>
    <row r="23" spans="1:8" ht="20.100000000000001" customHeight="1" x14ac:dyDescent="0.25">
      <c r="A23" s="50"/>
      <c r="B23" s="31">
        <v>50</v>
      </c>
      <c r="C23" s="22" t="s">
        <v>598</v>
      </c>
      <c r="D23" s="47">
        <v>1014</v>
      </c>
      <c r="E23" s="10"/>
      <c r="F23" s="10"/>
      <c r="G23" s="10"/>
      <c r="H23" s="144"/>
    </row>
    <row r="24" spans="1:8" ht="20.100000000000001" customHeight="1" x14ac:dyDescent="0.25">
      <c r="A24" s="50"/>
      <c r="B24" s="31">
        <v>51</v>
      </c>
      <c r="C24" s="22" t="s">
        <v>599</v>
      </c>
      <c r="D24" s="47">
        <v>1015</v>
      </c>
      <c r="E24" s="10">
        <v>11922</v>
      </c>
      <c r="F24" s="10">
        <v>14529</v>
      </c>
      <c r="G24" s="10">
        <v>14973</v>
      </c>
      <c r="H24" s="144">
        <v>26840</v>
      </c>
    </row>
    <row r="25" spans="1:8" ht="25.5" customHeight="1" x14ac:dyDescent="0.25">
      <c r="A25" s="50"/>
      <c r="B25" s="31">
        <v>52</v>
      </c>
      <c r="C25" s="22" t="s">
        <v>600</v>
      </c>
      <c r="D25" s="47">
        <v>1016</v>
      </c>
      <c r="E25" s="10">
        <v>3855</v>
      </c>
      <c r="F25" s="10">
        <v>7290</v>
      </c>
      <c r="G25" s="10">
        <v>10395</v>
      </c>
      <c r="H25" s="144">
        <v>13500</v>
      </c>
    </row>
    <row r="26" spans="1:8" ht="20.100000000000001" customHeight="1" x14ac:dyDescent="0.25">
      <c r="A26" s="50"/>
      <c r="B26" s="31">
        <v>520</v>
      </c>
      <c r="C26" s="22" t="s">
        <v>601</v>
      </c>
      <c r="D26" s="47">
        <v>1017</v>
      </c>
      <c r="E26" s="10">
        <v>1878</v>
      </c>
      <c r="F26" s="10">
        <v>3756</v>
      </c>
      <c r="G26" s="10">
        <v>5634</v>
      </c>
      <c r="H26" s="144">
        <v>7512</v>
      </c>
    </row>
    <row r="27" spans="1:8" ht="20.100000000000001" customHeight="1" x14ac:dyDescent="0.25">
      <c r="A27" s="50"/>
      <c r="B27" s="31">
        <v>521</v>
      </c>
      <c r="C27" s="22" t="s">
        <v>602</v>
      </c>
      <c r="D27" s="47">
        <v>1018</v>
      </c>
      <c r="E27" s="10">
        <v>1157</v>
      </c>
      <c r="F27" s="10">
        <v>2274</v>
      </c>
      <c r="G27" s="10">
        <v>3411</v>
      </c>
      <c r="H27" s="144">
        <v>4548</v>
      </c>
    </row>
    <row r="28" spans="1:8" ht="20.100000000000001" customHeight="1" x14ac:dyDescent="0.25">
      <c r="A28" s="50"/>
      <c r="B28" s="31" t="s">
        <v>812</v>
      </c>
      <c r="C28" s="22" t="s">
        <v>604</v>
      </c>
      <c r="D28" s="47">
        <v>1019</v>
      </c>
      <c r="E28" s="10">
        <v>840</v>
      </c>
      <c r="F28" s="10">
        <v>1260</v>
      </c>
      <c r="G28" s="10">
        <v>1350</v>
      </c>
      <c r="H28" s="144">
        <v>1440</v>
      </c>
    </row>
    <row r="29" spans="1:8" ht="20.100000000000001" customHeight="1" x14ac:dyDescent="0.25">
      <c r="A29" s="50"/>
      <c r="B29" s="31">
        <v>540</v>
      </c>
      <c r="C29" s="22" t="s">
        <v>605</v>
      </c>
      <c r="D29" s="47">
        <v>1020</v>
      </c>
      <c r="E29" s="10">
        <v>200</v>
      </c>
      <c r="F29" s="10">
        <v>400</v>
      </c>
      <c r="G29" s="10">
        <v>600</v>
      </c>
      <c r="H29" s="144">
        <v>800</v>
      </c>
    </row>
    <row r="30" spans="1:8" ht="25.5" customHeight="1" x14ac:dyDescent="0.25">
      <c r="A30" s="50"/>
      <c r="B30" s="31" t="s">
        <v>606</v>
      </c>
      <c r="C30" s="22" t="s">
        <v>607</v>
      </c>
      <c r="D30" s="47">
        <v>1021</v>
      </c>
      <c r="E30" s="10"/>
      <c r="F30" s="10"/>
      <c r="G30" s="10"/>
      <c r="H30" s="144"/>
    </row>
    <row r="31" spans="1:8" ht="20.100000000000001" customHeight="1" x14ac:dyDescent="0.25">
      <c r="A31" s="50"/>
      <c r="B31" s="31">
        <v>53</v>
      </c>
      <c r="C31" s="22" t="s">
        <v>608</v>
      </c>
      <c r="D31" s="47">
        <v>1022</v>
      </c>
      <c r="E31" s="10">
        <v>499</v>
      </c>
      <c r="F31" s="10">
        <v>658</v>
      </c>
      <c r="G31" s="10">
        <v>754</v>
      </c>
      <c r="H31" s="144">
        <v>1100</v>
      </c>
    </row>
    <row r="32" spans="1:8" ht="20.100000000000001" customHeight="1" x14ac:dyDescent="0.25">
      <c r="A32" s="50"/>
      <c r="B32" s="31" t="s">
        <v>609</v>
      </c>
      <c r="C32" s="22" t="s">
        <v>610</v>
      </c>
      <c r="D32" s="47">
        <v>1023</v>
      </c>
      <c r="E32" s="10"/>
      <c r="F32" s="10"/>
      <c r="G32" s="10"/>
      <c r="H32" s="144"/>
    </row>
    <row r="33" spans="1:8" ht="20.100000000000001" customHeight="1" x14ac:dyDescent="0.25">
      <c r="A33" s="50"/>
      <c r="B33" s="31">
        <v>55</v>
      </c>
      <c r="C33" s="22" t="s">
        <v>611</v>
      </c>
      <c r="D33" s="47">
        <v>1024</v>
      </c>
      <c r="E33" s="10">
        <v>395</v>
      </c>
      <c r="F33" s="10">
        <v>800</v>
      </c>
      <c r="G33" s="10">
        <v>1115</v>
      </c>
      <c r="H33" s="144">
        <v>1530</v>
      </c>
    </row>
    <row r="34" spans="1:8" ht="20.100000000000001" customHeight="1" x14ac:dyDescent="0.25">
      <c r="A34" s="50"/>
      <c r="B34" s="31"/>
      <c r="C34" s="16" t="s">
        <v>612</v>
      </c>
      <c r="D34" s="47">
        <v>1025</v>
      </c>
      <c r="E34" s="10"/>
      <c r="F34" s="10"/>
      <c r="G34" s="10">
        <v>313</v>
      </c>
      <c r="H34" s="144"/>
    </row>
    <row r="35" spans="1:8" ht="20.100000000000001" customHeight="1" x14ac:dyDescent="0.25">
      <c r="A35" s="50"/>
      <c r="B35" s="31"/>
      <c r="C35" s="16" t="s">
        <v>613</v>
      </c>
      <c r="D35" s="47">
        <v>1026</v>
      </c>
      <c r="E35" s="10">
        <v>71</v>
      </c>
      <c r="F35" s="10">
        <v>327</v>
      </c>
      <c r="G35" s="10"/>
      <c r="H35" s="144">
        <v>570</v>
      </c>
    </row>
    <row r="36" spans="1:8" ht="20.100000000000001" customHeight="1" x14ac:dyDescent="0.25">
      <c r="A36" s="50"/>
      <c r="B36" s="792"/>
      <c r="C36" s="18" t="s">
        <v>614</v>
      </c>
      <c r="D36" s="704">
        <v>1027</v>
      </c>
      <c r="E36" s="766">
        <v>25</v>
      </c>
      <c r="F36" s="766">
        <v>45</v>
      </c>
      <c r="G36" s="766">
        <v>55</v>
      </c>
      <c r="H36" s="768">
        <v>75</v>
      </c>
    </row>
    <row r="37" spans="1:8" ht="10.5" customHeight="1" x14ac:dyDescent="0.25">
      <c r="A37" s="50"/>
      <c r="B37" s="792"/>
      <c r="C37" s="19" t="s">
        <v>615</v>
      </c>
      <c r="D37" s="704"/>
      <c r="E37" s="767"/>
      <c r="F37" s="767"/>
      <c r="G37" s="767"/>
      <c r="H37" s="769"/>
    </row>
    <row r="38" spans="1:8" ht="24" customHeight="1" x14ac:dyDescent="0.25">
      <c r="A38" s="50"/>
      <c r="B38" s="31" t="s">
        <v>616</v>
      </c>
      <c r="C38" s="22" t="s">
        <v>617</v>
      </c>
      <c r="D38" s="47">
        <v>1028</v>
      </c>
      <c r="E38" s="10"/>
      <c r="F38" s="10"/>
      <c r="G38" s="10"/>
      <c r="H38" s="144"/>
    </row>
    <row r="39" spans="1:8" ht="20.100000000000001" customHeight="1" x14ac:dyDescent="0.25">
      <c r="A39" s="50"/>
      <c r="B39" s="31">
        <v>662</v>
      </c>
      <c r="C39" s="22" t="s">
        <v>618</v>
      </c>
      <c r="D39" s="47">
        <v>1029</v>
      </c>
      <c r="E39" s="10">
        <v>25</v>
      </c>
      <c r="F39" s="10">
        <v>45</v>
      </c>
      <c r="G39" s="10">
        <v>55</v>
      </c>
      <c r="H39" s="144">
        <v>75</v>
      </c>
    </row>
    <row r="40" spans="1:8" ht="20.100000000000001" customHeight="1" x14ac:dyDescent="0.25">
      <c r="A40" s="50"/>
      <c r="B40" s="31" t="s">
        <v>109</v>
      </c>
      <c r="C40" s="22" t="s">
        <v>619</v>
      </c>
      <c r="D40" s="47">
        <v>1030</v>
      </c>
      <c r="E40" s="10"/>
      <c r="F40" s="10"/>
      <c r="G40" s="10"/>
      <c r="H40" s="144"/>
    </row>
    <row r="41" spans="1:8" ht="20.100000000000001" customHeight="1" x14ac:dyDescent="0.25">
      <c r="A41" s="50"/>
      <c r="B41" s="31" t="s">
        <v>620</v>
      </c>
      <c r="C41" s="22" t="s">
        <v>621</v>
      </c>
      <c r="D41" s="47">
        <v>1031</v>
      </c>
      <c r="E41" s="10"/>
      <c r="F41" s="10"/>
      <c r="G41" s="10"/>
      <c r="H41" s="144"/>
    </row>
    <row r="42" spans="1:8" ht="20.100000000000001" customHeight="1" x14ac:dyDescent="0.25">
      <c r="A42" s="50"/>
      <c r="B42" s="792"/>
      <c r="C42" s="18" t="s">
        <v>622</v>
      </c>
      <c r="D42" s="704">
        <v>1032</v>
      </c>
      <c r="E42" s="766">
        <v>450</v>
      </c>
      <c r="F42" s="766">
        <v>850</v>
      </c>
      <c r="G42" s="766">
        <v>1350</v>
      </c>
      <c r="H42" s="768">
        <v>1650</v>
      </c>
    </row>
    <row r="43" spans="1:8" ht="10.5" customHeight="1" x14ac:dyDescent="0.25">
      <c r="A43" s="50"/>
      <c r="B43" s="792"/>
      <c r="C43" s="19" t="s">
        <v>623</v>
      </c>
      <c r="D43" s="704"/>
      <c r="E43" s="767"/>
      <c r="F43" s="767"/>
      <c r="G43" s="767"/>
      <c r="H43" s="769"/>
    </row>
    <row r="44" spans="1:8" ht="27.75" customHeight="1" x14ac:dyDescent="0.25">
      <c r="A44" s="50"/>
      <c r="B44" s="31" t="s">
        <v>624</v>
      </c>
      <c r="C44" s="22" t="s">
        <v>625</v>
      </c>
      <c r="D44" s="47">
        <v>1033</v>
      </c>
      <c r="E44" s="10"/>
      <c r="F44" s="10"/>
      <c r="G44" s="10"/>
      <c r="H44" s="144"/>
    </row>
    <row r="45" spans="1:8" ht="20.100000000000001" customHeight="1" x14ac:dyDescent="0.25">
      <c r="A45" s="50"/>
      <c r="B45" s="31">
        <v>562</v>
      </c>
      <c r="C45" s="22" t="s">
        <v>626</v>
      </c>
      <c r="D45" s="47">
        <v>1034</v>
      </c>
      <c r="E45" s="10">
        <v>450</v>
      </c>
      <c r="F45" s="10">
        <v>850</v>
      </c>
      <c r="G45" s="10">
        <v>1350</v>
      </c>
      <c r="H45" s="144">
        <v>1650</v>
      </c>
    </row>
    <row r="46" spans="1:8" ht="20.100000000000001" customHeight="1" x14ac:dyDescent="0.25">
      <c r="A46" s="50"/>
      <c r="B46" s="31" t="s">
        <v>134</v>
      </c>
      <c r="C46" s="22" t="s">
        <v>627</v>
      </c>
      <c r="D46" s="47">
        <v>1035</v>
      </c>
      <c r="E46" s="10"/>
      <c r="F46" s="10"/>
      <c r="G46" s="10"/>
      <c r="H46" s="144"/>
    </row>
    <row r="47" spans="1:8" ht="20.100000000000001" customHeight="1" x14ac:dyDescent="0.25">
      <c r="A47" s="50"/>
      <c r="B47" s="31" t="s">
        <v>628</v>
      </c>
      <c r="C47" s="22" t="s">
        <v>629</v>
      </c>
      <c r="D47" s="47">
        <v>1036</v>
      </c>
      <c r="E47" s="10"/>
      <c r="F47" s="10"/>
      <c r="G47" s="10"/>
      <c r="H47" s="144"/>
    </row>
    <row r="48" spans="1:8" ht="20.100000000000001" customHeight="1" x14ac:dyDescent="0.25">
      <c r="A48" s="50"/>
      <c r="B48" s="31"/>
      <c r="C48" s="16" t="s">
        <v>630</v>
      </c>
      <c r="D48" s="47">
        <v>1037</v>
      </c>
      <c r="E48" s="10"/>
      <c r="F48" s="10"/>
      <c r="G48" s="10"/>
      <c r="H48" s="144"/>
    </row>
    <row r="49" spans="1:8" ht="20.100000000000001" customHeight="1" x14ac:dyDescent="0.25">
      <c r="A49" s="50"/>
      <c r="B49" s="31"/>
      <c r="C49" s="16" t="s">
        <v>631</v>
      </c>
      <c r="D49" s="47">
        <v>1038</v>
      </c>
      <c r="E49" s="10"/>
      <c r="F49" s="10"/>
      <c r="G49" s="10"/>
      <c r="H49" s="144"/>
    </row>
    <row r="50" spans="1:8" ht="28.5" customHeight="1" x14ac:dyDescent="0.25">
      <c r="A50" s="50"/>
      <c r="B50" s="31" t="s">
        <v>632</v>
      </c>
      <c r="C50" s="16" t="s">
        <v>633</v>
      </c>
      <c r="D50" s="47">
        <v>1039</v>
      </c>
      <c r="E50" s="10"/>
      <c r="F50" s="10"/>
      <c r="G50" s="10"/>
      <c r="H50" s="144"/>
    </row>
    <row r="51" spans="1:8" ht="30" customHeight="1" x14ac:dyDescent="0.25">
      <c r="A51" s="50"/>
      <c r="B51" s="31" t="s">
        <v>634</v>
      </c>
      <c r="C51" s="16" t="s">
        <v>635</v>
      </c>
      <c r="D51" s="47">
        <v>1040</v>
      </c>
      <c r="E51" s="10"/>
      <c r="F51" s="10"/>
      <c r="G51" s="10"/>
      <c r="H51" s="144"/>
    </row>
    <row r="52" spans="1:8" ht="20.100000000000001" customHeight="1" x14ac:dyDescent="0.25">
      <c r="A52" s="50"/>
      <c r="B52" s="31">
        <v>67</v>
      </c>
      <c r="C52" s="16" t="s">
        <v>636</v>
      </c>
      <c r="D52" s="47">
        <v>1041</v>
      </c>
      <c r="E52" s="10">
        <v>80</v>
      </c>
      <c r="F52" s="10">
        <v>140</v>
      </c>
      <c r="G52" s="10">
        <v>150</v>
      </c>
      <c r="H52" s="144">
        <v>180</v>
      </c>
    </row>
    <row r="53" spans="1:8" ht="20.100000000000001" customHeight="1" x14ac:dyDescent="0.25">
      <c r="A53" s="50"/>
      <c r="B53" s="31">
        <v>57</v>
      </c>
      <c r="C53" s="16" t="s">
        <v>637</v>
      </c>
      <c r="D53" s="47">
        <v>1042</v>
      </c>
      <c r="E53" s="10"/>
      <c r="F53" s="10"/>
      <c r="G53" s="10"/>
      <c r="H53" s="144"/>
    </row>
    <row r="54" spans="1:8" ht="20.100000000000001" customHeight="1" x14ac:dyDescent="0.25">
      <c r="A54" s="50"/>
      <c r="B54" s="792"/>
      <c r="C54" s="18" t="s">
        <v>638</v>
      </c>
      <c r="D54" s="704">
        <v>1043</v>
      </c>
      <c r="E54" s="766">
        <v>16905</v>
      </c>
      <c r="F54" s="766">
        <v>23535</v>
      </c>
      <c r="G54" s="766">
        <v>28355</v>
      </c>
      <c r="H54" s="768">
        <v>43455</v>
      </c>
    </row>
    <row r="55" spans="1:8" ht="12" customHeight="1" x14ac:dyDescent="0.25">
      <c r="A55" s="50"/>
      <c r="B55" s="792"/>
      <c r="C55" s="19" t="s">
        <v>639</v>
      </c>
      <c r="D55" s="704"/>
      <c r="E55" s="767"/>
      <c r="F55" s="767"/>
      <c r="G55" s="767"/>
      <c r="H55" s="769"/>
    </row>
    <row r="56" spans="1:8" ht="20.100000000000001" customHeight="1" x14ac:dyDescent="0.25">
      <c r="A56" s="50"/>
      <c r="B56" s="792"/>
      <c r="C56" s="18" t="s">
        <v>640</v>
      </c>
      <c r="D56" s="704">
        <v>1044</v>
      </c>
      <c r="E56" s="766">
        <v>17321</v>
      </c>
      <c r="F56" s="766">
        <v>24527</v>
      </c>
      <c r="G56" s="766">
        <v>29187</v>
      </c>
      <c r="H56" s="768">
        <v>45420</v>
      </c>
    </row>
    <row r="57" spans="1:8" ht="13.5" customHeight="1" x14ac:dyDescent="0.25">
      <c r="A57" s="50"/>
      <c r="B57" s="792"/>
      <c r="C57" s="19" t="s">
        <v>641</v>
      </c>
      <c r="D57" s="704"/>
      <c r="E57" s="767"/>
      <c r="F57" s="767"/>
      <c r="G57" s="767"/>
      <c r="H57" s="769"/>
    </row>
    <row r="58" spans="1:8" ht="20.100000000000001" customHeight="1" x14ac:dyDescent="0.25">
      <c r="A58" s="50"/>
      <c r="B58" s="31"/>
      <c r="C58" s="16" t="s">
        <v>642</v>
      </c>
      <c r="D58" s="47">
        <v>1045</v>
      </c>
      <c r="E58" s="10"/>
      <c r="F58" s="10"/>
      <c r="G58" s="10"/>
      <c r="H58" s="144"/>
    </row>
    <row r="59" spans="1:8" ht="20.100000000000001" customHeight="1" x14ac:dyDescent="0.25">
      <c r="A59" s="50"/>
      <c r="B59" s="31"/>
      <c r="C59" s="16" t="s">
        <v>643</v>
      </c>
      <c r="D59" s="47">
        <v>1046</v>
      </c>
      <c r="E59" s="10">
        <v>416</v>
      </c>
      <c r="F59" s="10">
        <v>992</v>
      </c>
      <c r="G59" s="10">
        <v>832</v>
      </c>
      <c r="H59" s="144">
        <v>1965</v>
      </c>
    </row>
    <row r="60" spans="1:8" ht="41.25" customHeight="1" x14ac:dyDescent="0.25">
      <c r="A60" s="50"/>
      <c r="B60" s="31" t="s">
        <v>135</v>
      </c>
      <c r="C60" s="16" t="s">
        <v>644</v>
      </c>
      <c r="D60" s="47">
        <v>1047</v>
      </c>
      <c r="E60" s="10"/>
      <c r="F60" s="10"/>
      <c r="G60" s="10"/>
      <c r="H60" s="144"/>
    </row>
    <row r="61" spans="1:8" ht="42" customHeight="1" x14ac:dyDescent="0.25">
      <c r="A61" s="50"/>
      <c r="B61" s="31" t="s">
        <v>645</v>
      </c>
      <c r="C61" s="16" t="s">
        <v>646</v>
      </c>
      <c r="D61" s="47">
        <v>1048</v>
      </c>
      <c r="E61" s="10"/>
      <c r="F61" s="10"/>
      <c r="G61" s="10"/>
      <c r="H61" s="144"/>
    </row>
    <row r="62" spans="1:8" ht="20.100000000000001" customHeight="1" x14ac:dyDescent="0.25">
      <c r="A62" s="50"/>
      <c r="B62" s="792"/>
      <c r="C62" s="18" t="s">
        <v>647</v>
      </c>
      <c r="D62" s="704">
        <v>1049</v>
      </c>
      <c r="E62" s="766"/>
      <c r="F62" s="766"/>
      <c r="G62" s="766"/>
      <c r="H62" s="768"/>
    </row>
    <row r="63" spans="1:8" ht="12.75" customHeight="1" x14ac:dyDescent="0.25">
      <c r="A63" s="50"/>
      <c r="B63" s="792"/>
      <c r="C63" s="19" t="s">
        <v>648</v>
      </c>
      <c r="D63" s="704"/>
      <c r="E63" s="767"/>
      <c r="F63" s="767"/>
      <c r="G63" s="767"/>
      <c r="H63" s="769"/>
    </row>
    <row r="64" spans="1:8" ht="20.100000000000001" customHeight="1" x14ac:dyDescent="0.25">
      <c r="A64" s="50"/>
      <c r="B64" s="792"/>
      <c r="C64" s="18" t="s">
        <v>649</v>
      </c>
      <c r="D64" s="704">
        <v>1050</v>
      </c>
      <c r="E64" s="766">
        <v>416</v>
      </c>
      <c r="F64" s="766">
        <v>992</v>
      </c>
      <c r="G64" s="766">
        <v>832</v>
      </c>
      <c r="H64" s="768">
        <v>1965</v>
      </c>
    </row>
    <row r="65" spans="1:8" ht="10.5" customHeight="1" x14ac:dyDescent="0.25">
      <c r="A65" s="50"/>
      <c r="B65" s="792"/>
      <c r="C65" s="19" t="s">
        <v>650</v>
      </c>
      <c r="D65" s="704"/>
      <c r="E65" s="767"/>
      <c r="F65" s="767"/>
      <c r="G65" s="767"/>
      <c r="H65" s="769"/>
    </row>
    <row r="66" spans="1:8" ht="20.100000000000001" customHeight="1" x14ac:dyDescent="0.25">
      <c r="A66" s="50"/>
      <c r="B66" s="31"/>
      <c r="C66" s="16" t="s">
        <v>651</v>
      </c>
      <c r="D66" s="47"/>
      <c r="E66" s="10"/>
      <c r="F66" s="10"/>
      <c r="G66" s="10"/>
      <c r="H66" s="144"/>
    </row>
    <row r="67" spans="1:8" ht="20.100000000000001" customHeight="1" x14ac:dyDescent="0.25">
      <c r="A67" s="50"/>
      <c r="B67" s="31">
        <v>721</v>
      </c>
      <c r="C67" s="22" t="s">
        <v>652</v>
      </c>
      <c r="D67" s="47">
        <v>1051</v>
      </c>
      <c r="E67" s="10"/>
      <c r="F67" s="10"/>
      <c r="G67" s="10"/>
      <c r="H67" s="144"/>
    </row>
    <row r="68" spans="1:8" ht="20.100000000000001" customHeight="1" x14ac:dyDescent="0.25">
      <c r="A68" s="50"/>
      <c r="B68" s="31" t="s">
        <v>667</v>
      </c>
      <c r="C68" s="22" t="s">
        <v>653</v>
      </c>
      <c r="D68" s="47">
        <v>1052</v>
      </c>
      <c r="E68" s="10"/>
      <c r="F68" s="10"/>
      <c r="G68" s="10"/>
      <c r="H68" s="144"/>
    </row>
    <row r="69" spans="1:8" ht="20.100000000000001" customHeight="1" x14ac:dyDescent="0.25">
      <c r="A69" s="50"/>
      <c r="B69" s="31" t="s">
        <v>668</v>
      </c>
      <c r="C69" s="22" t="s">
        <v>654</v>
      </c>
      <c r="D69" s="47">
        <v>1053</v>
      </c>
      <c r="E69" s="10"/>
      <c r="F69" s="10"/>
      <c r="G69" s="10"/>
      <c r="H69" s="144"/>
    </row>
    <row r="70" spans="1:8" ht="20.100000000000001" customHeight="1" x14ac:dyDescent="0.25">
      <c r="A70" s="50"/>
      <c r="B70" s="31">
        <v>723</v>
      </c>
      <c r="C70" s="16" t="s">
        <v>655</v>
      </c>
      <c r="D70" s="47">
        <v>1054</v>
      </c>
      <c r="E70" s="10"/>
      <c r="F70" s="10"/>
      <c r="G70" s="10"/>
      <c r="H70" s="144"/>
    </row>
    <row r="71" spans="1:8" ht="20.100000000000001" customHeight="1" x14ac:dyDescent="0.25">
      <c r="A71" s="50"/>
      <c r="B71" s="792"/>
      <c r="C71" s="18" t="s">
        <v>656</v>
      </c>
      <c r="D71" s="704">
        <v>1055</v>
      </c>
      <c r="E71" s="766"/>
      <c r="F71" s="766"/>
      <c r="G71" s="766"/>
      <c r="H71" s="768"/>
    </row>
    <row r="72" spans="1:8" ht="12.75" customHeight="1" x14ac:dyDescent="0.25">
      <c r="A72" s="50"/>
      <c r="B72" s="792"/>
      <c r="C72" s="19" t="s">
        <v>657</v>
      </c>
      <c r="D72" s="704"/>
      <c r="E72" s="767"/>
      <c r="F72" s="767"/>
      <c r="G72" s="767"/>
      <c r="H72" s="769"/>
    </row>
    <row r="73" spans="1:8" ht="20.100000000000001" customHeight="1" x14ac:dyDescent="0.25">
      <c r="A73" s="50"/>
      <c r="B73" s="792"/>
      <c r="C73" s="18" t="s">
        <v>658</v>
      </c>
      <c r="D73" s="704">
        <v>1056</v>
      </c>
      <c r="E73" s="766">
        <v>416</v>
      </c>
      <c r="F73" s="766">
        <v>992</v>
      </c>
      <c r="G73" s="766">
        <v>832</v>
      </c>
      <c r="H73" s="768">
        <v>1965</v>
      </c>
    </row>
    <row r="74" spans="1:8" ht="12" customHeight="1" x14ac:dyDescent="0.25">
      <c r="A74" s="50"/>
      <c r="B74" s="792"/>
      <c r="C74" s="19" t="s">
        <v>659</v>
      </c>
      <c r="D74" s="704"/>
      <c r="E74" s="767"/>
      <c r="F74" s="767"/>
      <c r="G74" s="767"/>
      <c r="H74" s="769"/>
    </row>
    <row r="75" spans="1:8" ht="20.100000000000001" customHeight="1" x14ac:dyDescent="0.25">
      <c r="A75" s="50"/>
      <c r="B75" s="31"/>
      <c r="C75" s="22" t="s">
        <v>660</v>
      </c>
      <c r="D75" s="47">
        <v>1057</v>
      </c>
      <c r="E75" s="10"/>
      <c r="F75" s="10"/>
      <c r="G75" s="10"/>
      <c r="H75" s="144"/>
    </row>
    <row r="76" spans="1:8" ht="20.100000000000001" customHeight="1" x14ac:dyDescent="0.25">
      <c r="A76" s="50"/>
      <c r="B76" s="31"/>
      <c r="C76" s="22" t="s">
        <v>813</v>
      </c>
      <c r="D76" s="47">
        <v>1058</v>
      </c>
      <c r="E76" s="10"/>
      <c r="F76" s="10"/>
      <c r="G76" s="10"/>
      <c r="H76" s="144"/>
    </row>
    <row r="77" spans="1:8" ht="20.100000000000001" customHeight="1" x14ac:dyDescent="0.25">
      <c r="A77" s="50"/>
      <c r="B77" s="31"/>
      <c r="C77" s="22" t="s">
        <v>661</v>
      </c>
      <c r="D77" s="47">
        <v>1059</v>
      </c>
      <c r="E77" s="10"/>
      <c r="F77" s="10"/>
      <c r="G77" s="10"/>
      <c r="H77" s="144"/>
    </row>
    <row r="78" spans="1:8" ht="20.100000000000001" customHeight="1" x14ac:dyDescent="0.25">
      <c r="A78" s="50"/>
      <c r="B78" s="31"/>
      <c r="C78" s="22" t="s">
        <v>662</v>
      </c>
      <c r="D78" s="47">
        <v>1060</v>
      </c>
      <c r="E78" s="10"/>
      <c r="F78" s="10"/>
      <c r="G78" s="10"/>
      <c r="H78" s="144"/>
    </row>
    <row r="79" spans="1:8" ht="20.100000000000001" customHeight="1" x14ac:dyDescent="0.25">
      <c r="A79" s="50"/>
      <c r="B79" s="31"/>
      <c r="C79" s="22" t="s">
        <v>663</v>
      </c>
      <c r="D79" s="47"/>
      <c r="E79" s="10"/>
      <c r="F79" s="10"/>
      <c r="G79" s="10"/>
      <c r="H79" s="144"/>
    </row>
    <row r="80" spans="1:8" ht="20.100000000000001" customHeight="1" x14ac:dyDescent="0.25">
      <c r="A80" s="50"/>
      <c r="B80" s="31"/>
      <c r="C80" s="22" t="s">
        <v>664</v>
      </c>
      <c r="D80" s="47">
        <v>1061</v>
      </c>
      <c r="E80" s="10"/>
      <c r="F80" s="10"/>
      <c r="G80" s="10"/>
      <c r="H80" s="144"/>
    </row>
    <row r="81" spans="1:8" ht="20.100000000000001" customHeight="1" thickBot="1" x14ac:dyDescent="0.3">
      <c r="A81" s="50"/>
      <c r="B81" s="30"/>
      <c r="C81" s="48" t="s">
        <v>665</v>
      </c>
      <c r="D81" s="49">
        <v>1062</v>
      </c>
      <c r="E81" s="9"/>
      <c r="F81" s="9"/>
      <c r="G81" s="9"/>
      <c r="H81" s="145"/>
    </row>
  </sheetData>
  <mergeCells count="60"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  <mergeCell ref="F36:F37"/>
    <mergeCell ref="F42:F43"/>
    <mergeCell ref="F54:F55"/>
    <mergeCell ref="B56:B57"/>
    <mergeCell ref="D56:D57"/>
    <mergeCell ref="E56:E57"/>
    <mergeCell ref="F56:F57"/>
    <mergeCell ref="G36:G37"/>
    <mergeCell ref="H36:H37"/>
    <mergeCell ref="G42:G43"/>
    <mergeCell ref="H42:H43"/>
    <mergeCell ref="G54:G55"/>
    <mergeCell ref="H54:H55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E6:H6"/>
    <mergeCell ref="B6:B7"/>
    <mergeCell ref="C6:C7"/>
    <mergeCell ref="D6:D7"/>
    <mergeCell ref="E9:E10"/>
    <mergeCell ref="F9:F10"/>
    <mergeCell ref="G9:G10"/>
    <mergeCell ref="H9:H10"/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18</vt:i4>
      </vt:variant>
    </vt:vector>
  </HeadingPairs>
  <TitlesOfParts>
    <vt:vector size="42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10'!Print_Area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Toplana Kosjeric</cp:lastModifiedBy>
  <cp:lastPrinted>2022-10-21T06:37:14Z</cp:lastPrinted>
  <dcterms:created xsi:type="dcterms:W3CDTF">2013-03-07T07:52:21Z</dcterms:created>
  <dcterms:modified xsi:type="dcterms:W3CDTF">2022-11-24T12:19:23Z</dcterms:modified>
</cp:coreProperties>
</file>